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huukakushi-my.sharepoint.com/personal/shityoukai_chuukakushi_onmicrosoft_com/Documents/OneDrive/★共有フォルダ/4101 都市要覧/R03都市要覧/14 公開７回目以降/R071212/"/>
    </mc:Choice>
  </mc:AlternateContent>
  <xr:revisionPtr revIDLastSave="43" documentId="8_{FD87DAB2-2B6D-422B-AAF3-7A4C3E257A8B}" xr6:coauthVersionLast="47" xr6:coauthVersionMax="47" xr10:uidLastSave="{8D7FA4B7-92F9-4106-B4D4-2245EB162708}"/>
  <bookViews>
    <workbookView xWindow="-108" yWindow="-108" windowWidth="23256" windowHeight="13896" tabRatio="667" activeTab="1" xr2:uid="{00000000-000D-0000-FFFF-FFFF00000000}"/>
  </bookViews>
  <sheets>
    <sheet name="表紙" sheetId="1" r:id="rId1"/>
    <sheet name="記入要領" sheetId="2" r:id="rId2"/>
    <sheet name="１市　勢" sheetId="3" r:id="rId3"/>
    <sheet name="２職員数及び職員給料等" sheetId="4" r:id="rId4"/>
    <sheet name="３保健・福祉" sheetId="5" r:id="rId5"/>
    <sheet name="４環　境" sheetId="6" r:id="rId6"/>
    <sheet name="５産　業" sheetId="7" r:id="rId7"/>
    <sheet name="６　都　市 " sheetId="8" r:id="rId8"/>
    <sheet name="7　施　設" sheetId="9" r:id="rId9"/>
    <sheet name="ⅰ　歳入・歳出総額" sheetId="10" r:id="rId10"/>
    <sheet name="ⅱ　歳入内訳（款別）" sheetId="11" r:id="rId11"/>
    <sheet name="ⅲ　目的別歳出内訳" sheetId="12" r:id="rId12"/>
    <sheet name="ⅳ　市税内訳" sheetId="13" r:id="rId13"/>
    <sheet name="ⅴ　市税徴収率" sheetId="14" r:id="rId14"/>
    <sheet name="中核市合併の変遷" sheetId="16" r:id="rId15"/>
  </sheets>
  <definedNames>
    <definedName name="_xlnm._FilterDatabase" localSheetId="4" hidden="1">'３保健・福祉'!$CD$2:$CN$74</definedName>
    <definedName name="_xlnm._FilterDatabase" localSheetId="5" hidden="1">'４環　境'!$A$7:$M$72</definedName>
    <definedName name="_xlnm._FilterDatabase" localSheetId="10" hidden="1">'ⅱ　歳入内訳（款別）'!$A$7:$BF$7</definedName>
    <definedName name="_xlnm._FilterDatabase" localSheetId="11" hidden="1">'ⅲ　目的別歳出内訳'!$A$1:$AE$7</definedName>
    <definedName name="_xlnm._FilterDatabase" localSheetId="12" hidden="1">'ⅳ　市税内訳'!$A$1:$AC$7</definedName>
    <definedName name="_xlnm.Print_Area" localSheetId="2">'１市　勢'!$A$3:$AJ$73</definedName>
    <definedName name="_xlnm.Print_Area" localSheetId="3">'２職員数及び職員給料等'!$A$3:$K$76</definedName>
    <definedName name="_xlnm.Print_Area" localSheetId="4">'３保健・福祉'!$A$2:$CT$79</definedName>
    <definedName name="_xlnm.Print_Area" localSheetId="5">'４環　境'!$A$3:$N$75</definedName>
    <definedName name="_xlnm.Print_Area" localSheetId="6">'５産　業'!$A$3:$X$76</definedName>
    <definedName name="_xlnm.Print_Area" localSheetId="7">'６　都　市 '!$A$2:$AK$77</definedName>
    <definedName name="_xlnm.Print_Area" localSheetId="8">'7　施　設'!$A$2:$DA$79</definedName>
    <definedName name="_xlnm.Print_Area" localSheetId="9">'ⅰ　歳入・歳出総額'!$A$3:$Z$71</definedName>
    <definedName name="_xlnm.Print_Area" localSheetId="10">'ⅱ　歳入内訳（款別）'!$A$3:$BF$71</definedName>
    <definedName name="_xlnm.Print_Area" localSheetId="11">'ⅲ　目的別歳出内訳'!$A$3:$AE$71</definedName>
    <definedName name="_xlnm.Print_Area" localSheetId="12">'ⅳ　市税内訳'!$A$3:$AC$71</definedName>
    <definedName name="_xlnm.Print_Area" localSheetId="13">'ⅴ　市税徴収率'!$A$3:$J$71</definedName>
    <definedName name="_xlnm.Print_Area" localSheetId="1">記入要領!$A$1:$C$52</definedName>
    <definedName name="_xlnm.Print_Area" localSheetId="14">中核市合併の変遷!$A$1:$D$90</definedName>
    <definedName name="_xlnm.Print_Titles" localSheetId="2">'１市　勢'!$A:$A</definedName>
    <definedName name="_xlnm.Print_Titles" localSheetId="4">'３保健・福祉'!$A:$A</definedName>
    <definedName name="_xlnm.Print_Titles" localSheetId="6">'５産　業'!$A:$A</definedName>
    <definedName name="_xlnm.Print_Titles" localSheetId="7">'６　都　市 '!$A:$A</definedName>
    <definedName name="_xlnm.Print_Titles" localSheetId="8">'7　施　設'!$A:$A</definedName>
    <definedName name="_xlnm.Print_Titles" localSheetId="9">'ⅰ　歳入・歳出総額'!$A:$A</definedName>
    <definedName name="_xlnm.Print_Titles" localSheetId="10">'ⅱ　歳入内訳（款別）'!$A:$A</definedName>
    <definedName name="_xlnm.Print_Titles" localSheetId="11">'ⅲ　目的別歳出内訳'!$A:$A</definedName>
    <definedName name="_xlnm.Print_Titles" localSheetId="12">'ⅳ　市税内訳'!$A:$A</definedName>
    <definedName name="_xlnm.Print_Titles" localSheetId="13">'ⅴ　市税徴収率'!$A:$A</definedName>
    <definedName name="_xlnm.Print_Titles" localSheetId="1">記入要領!$16:$16</definedName>
    <definedName name="Z_429188B7_F8E8_41E0_BAA6_8F869C883D4F_.wvu.FilterData" localSheetId="4" hidden="1">'３保健・福祉'!$CD$2:$CN$74</definedName>
    <definedName name="Z_429188B7_F8E8_41E0_BAA6_8F869C883D4F_.wvu.FilterData" localSheetId="5" hidden="1">'４環　境'!$A$7:$M$72</definedName>
    <definedName name="Z_429188B7_F8E8_41E0_BAA6_8F869C883D4F_.wvu.FilterData" localSheetId="10" hidden="1">'ⅱ　歳入内訳（款別）'!$A$7:$BF$7</definedName>
    <definedName name="Z_429188B7_F8E8_41E0_BAA6_8F869C883D4F_.wvu.FilterData" localSheetId="11" hidden="1">'ⅲ　目的別歳出内訳'!$A$1:$AE$7</definedName>
    <definedName name="Z_429188B7_F8E8_41E0_BAA6_8F869C883D4F_.wvu.FilterData" localSheetId="12" hidden="1">'ⅳ　市税内訳'!$A$1:$AC$7</definedName>
    <definedName name="Z_429188B7_F8E8_41E0_BAA6_8F869C883D4F_.wvu.PrintArea" localSheetId="2" hidden="1">'１市　勢'!$A$3:$AJ$75</definedName>
    <definedName name="Z_429188B7_F8E8_41E0_BAA6_8F869C883D4F_.wvu.PrintArea" localSheetId="3" hidden="1">'２職員数及び職員給料等'!$A$3:$K$78</definedName>
    <definedName name="Z_429188B7_F8E8_41E0_BAA6_8F869C883D4F_.wvu.PrintArea" localSheetId="4" hidden="1">'３保健・福祉'!$A$2:$CT$78</definedName>
    <definedName name="Z_429188B7_F8E8_41E0_BAA6_8F869C883D4F_.wvu.PrintArea" localSheetId="5" hidden="1">'４環　境'!$A$3:$N$78</definedName>
    <definedName name="Z_429188B7_F8E8_41E0_BAA6_8F869C883D4F_.wvu.PrintArea" localSheetId="6" hidden="1">'５産　業'!$A$3:$X$75</definedName>
    <definedName name="Z_429188B7_F8E8_41E0_BAA6_8F869C883D4F_.wvu.PrintArea" localSheetId="7" hidden="1">'６　都　市 '!$A$2:$AK$81</definedName>
    <definedName name="Z_429188B7_F8E8_41E0_BAA6_8F869C883D4F_.wvu.PrintArea" localSheetId="8" hidden="1">'7　施　設'!$A$2:$DA$80</definedName>
    <definedName name="Z_429188B7_F8E8_41E0_BAA6_8F869C883D4F_.wvu.PrintArea" localSheetId="9" hidden="1">'ⅰ　歳入・歳出総額'!$A$3:$Y$77</definedName>
    <definedName name="Z_429188B7_F8E8_41E0_BAA6_8F869C883D4F_.wvu.PrintArea" localSheetId="10" hidden="1">'ⅱ　歳入内訳（款別）'!$A$3:$BF$77</definedName>
    <definedName name="Z_429188B7_F8E8_41E0_BAA6_8F869C883D4F_.wvu.PrintArea" localSheetId="11" hidden="1">'ⅲ　目的別歳出内訳'!$A$3:$AE$77</definedName>
    <definedName name="Z_429188B7_F8E8_41E0_BAA6_8F869C883D4F_.wvu.PrintArea" localSheetId="12" hidden="1">'ⅳ　市税内訳'!$A$3:$AC$81</definedName>
    <definedName name="Z_429188B7_F8E8_41E0_BAA6_8F869C883D4F_.wvu.PrintArea" localSheetId="13" hidden="1">'ⅴ　市税徴収率'!$A$3:$J$80</definedName>
    <definedName name="Z_429188B7_F8E8_41E0_BAA6_8F869C883D4F_.wvu.PrintArea" localSheetId="1" hidden="1">記入要領!$A$1:$C$54</definedName>
    <definedName name="Z_429188B7_F8E8_41E0_BAA6_8F869C883D4F_.wvu.PrintArea" localSheetId="14" hidden="1">中核市合併の変遷!$A$1:$D$89</definedName>
    <definedName name="Z_429188B7_F8E8_41E0_BAA6_8F869C883D4F_.wvu.PrintTitles" localSheetId="2" hidden="1">'１市　勢'!$A:$A</definedName>
    <definedName name="Z_429188B7_F8E8_41E0_BAA6_8F869C883D4F_.wvu.PrintTitles" localSheetId="4" hidden="1">'３保健・福祉'!$A:$A</definedName>
    <definedName name="Z_429188B7_F8E8_41E0_BAA6_8F869C883D4F_.wvu.PrintTitles" localSheetId="6" hidden="1">'５産　業'!$A:$A</definedName>
    <definedName name="Z_429188B7_F8E8_41E0_BAA6_8F869C883D4F_.wvu.PrintTitles" localSheetId="7" hidden="1">'６　都　市 '!$A:$A</definedName>
    <definedName name="Z_429188B7_F8E8_41E0_BAA6_8F869C883D4F_.wvu.PrintTitles" localSheetId="8" hidden="1">'7　施　設'!$A:$A</definedName>
    <definedName name="Z_429188B7_F8E8_41E0_BAA6_8F869C883D4F_.wvu.PrintTitles" localSheetId="9" hidden="1">'ⅰ　歳入・歳出総額'!$A:$A</definedName>
    <definedName name="Z_429188B7_F8E8_41E0_BAA6_8F869C883D4F_.wvu.PrintTitles" localSheetId="10" hidden="1">'ⅱ　歳入内訳（款別）'!$A:$A</definedName>
    <definedName name="Z_429188B7_F8E8_41E0_BAA6_8F869C883D4F_.wvu.PrintTitles" localSheetId="11" hidden="1">'ⅲ　目的別歳出内訳'!$A:$A</definedName>
    <definedName name="Z_429188B7_F8E8_41E0_BAA6_8F869C883D4F_.wvu.PrintTitles" localSheetId="12" hidden="1">'ⅳ　市税内訳'!$A:$A</definedName>
    <definedName name="Z_429188B7_F8E8_41E0_BAA6_8F869C883D4F_.wvu.PrintTitles" localSheetId="13" hidden="1">'ⅴ　市税徴収率'!$A:$A</definedName>
    <definedName name="Z_429188B7_F8E8_41E0_BAA6_8F869C883D4F_.wvu.PrintTitles" localSheetId="1" hidden="1">記入要領!$16:$16</definedName>
    <definedName name="Z_CFB8F6A3_286B_44DA_98E2_E06FA9DC17D9_.wvu.FilterData" localSheetId="4" hidden="1">'３保健・福祉'!$CD$2:$CN$74</definedName>
    <definedName name="Z_CFB8F6A3_286B_44DA_98E2_E06FA9DC17D9_.wvu.FilterData" localSheetId="5" hidden="1">'４環　境'!$A$7:$M$72</definedName>
    <definedName name="Z_CFB8F6A3_286B_44DA_98E2_E06FA9DC17D9_.wvu.FilterData" localSheetId="10" hidden="1">'ⅱ　歳入内訳（款別）'!$A$7:$BF$7</definedName>
    <definedName name="Z_CFB8F6A3_286B_44DA_98E2_E06FA9DC17D9_.wvu.FilterData" localSheetId="11" hidden="1">'ⅲ　目的別歳出内訳'!$A$1:$AE$7</definedName>
    <definedName name="Z_CFB8F6A3_286B_44DA_98E2_E06FA9DC17D9_.wvu.FilterData" localSheetId="12" hidden="1">'ⅳ　市税内訳'!$A$1:$AC$7</definedName>
    <definedName name="Z_CFB8F6A3_286B_44DA_98E2_E06FA9DC17D9_.wvu.PrintArea" localSheetId="2" hidden="1">'１市　勢'!$A$1:$AJ$75</definedName>
    <definedName name="Z_CFB8F6A3_286B_44DA_98E2_E06FA9DC17D9_.wvu.PrintArea" localSheetId="3" hidden="1">'２職員数及び職員給料等'!$A$1:$K$78</definedName>
    <definedName name="Z_CFB8F6A3_286B_44DA_98E2_E06FA9DC17D9_.wvu.PrintArea" localSheetId="4" hidden="1">'３保健・福祉'!$A$1:$CR$80,'３保健・福祉'!#REF!</definedName>
    <definedName name="Z_CFB8F6A3_286B_44DA_98E2_E06FA9DC17D9_.wvu.PrintArea" localSheetId="5" hidden="1">'４環　境'!$A$1:$N$78,'４環　境'!#REF!</definedName>
    <definedName name="Z_CFB8F6A3_286B_44DA_98E2_E06FA9DC17D9_.wvu.PrintArea" localSheetId="6" hidden="1">'５産　業'!$A$1:$X$78,'５産　業'!#REF!</definedName>
    <definedName name="Z_CFB8F6A3_286B_44DA_98E2_E06FA9DC17D9_.wvu.PrintArea" localSheetId="7" hidden="1">'６　都　市 '!$A$1:$AI$77</definedName>
    <definedName name="Z_CFB8F6A3_286B_44DA_98E2_E06FA9DC17D9_.wvu.PrintArea" localSheetId="8" hidden="1">'7　施　設'!$A$1:$DA$78</definedName>
    <definedName name="Z_CFB8F6A3_286B_44DA_98E2_E06FA9DC17D9_.wvu.PrintArea" localSheetId="9" hidden="1">'ⅰ　歳入・歳出総額'!$A$1:$Y$77</definedName>
    <definedName name="Z_CFB8F6A3_286B_44DA_98E2_E06FA9DC17D9_.wvu.PrintArea" localSheetId="10" hidden="1">'ⅱ　歳入内訳（款別）'!$A$1:$BF$77</definedName>
    <definedName name="Z_CFB8F6A3_286B_44DA_98E2_E06FA9DC17D9_.wvu.PrintArea" localSheetId="11" hidden="1">'ⅲ　目的別歳出内訳'!$A$1:$AE$77</definedName>
    <definedName name="Z_CFB8F6A3_286B_44DA_98E2_E06FA9DC17D9_.wvu.PrintArea" localSheetId="12" hidden="1">'ⅳ　市税内訳'!$A$1:$AC$77,'ⅳ　市税内訳'!#REF!</definedName>
    <definedName name="Z_CFB8F6A3_286B_44DA_98E2_E06FA9DC17D9_.wvu.PrintArea" localSheetId="13" hidden="1">'ⅴ　市税徴収率'!$A$1:$J$77,'ⅴ　市税徴収率'!#REF!</definedName>
    <definedName name="Z_CFB8F6A3_286B_44DA_98E2_E06FA9DC17D9_.wvu.PrintArea" localSheetId="1" hidden="1">記入要領!$A$1:$C$54</definedName>
    <definedName name="Z_CFB8F6A3_286B_44DA_98E2_E06FA9DC17D9_.wvu.PrintArea" localSheetId="14" hidden="1">中核市合併の変遷!$A$1:$D$88</definedName>
  </definedNames>
  <calcPr calcId="191029" iterate="1"/>
  <customWorkbookViews>
    <customWorkbookView name="奈良市役所 - 個人用ビュー" guid="{CFB8F6A3-286B-44DA-98E2-E06FA9DC17D9}" mergeInterval="0" personalView="1" xWindow="38" yWindow="20" windowWidth="1250" windowHeight="662" tabRatio="915" activeSheetId="2" showComments="commIndAndComment"/>
    <customWorkbookView name="PC03 - 個人用ビュー" guid="{429188B7-F8E8-41E0-BAA6-8F869C883D4F}" mergeInterval="0" personalView="1" maximized="1" xWindow="-8" yWindow="-8" windowWidth="1382" windowHeight="744" tabRatio="845"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 i="12" l="1"/>
  <c r="AF8"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F33" i="12"/>
  <c r="AF34" i="12"/>
  <c r="AF35" i="12"/>
  <c r="AF36" i="12"/>
  <c r="AF37" i="12"/>
  <c r="AF38" i="12"/>
  <c r="AF39" i="12"/>
  <c r="AF40" i="12"/>
  <c r="AF41" i="12"/>
  <c r="AF42" i="12"/>
  <c r="AF44" i="12"/>
  <c r="AF45" i="12"/>
  <c r="AF46" i="12"/>
  <c r="AF47" i="12"/>
  <c r="AF48" i="12"/>
  <c r="AF49" i="12"/>
  <c r="AF50" i="12"/>
  <c r="AF51" i="12"/>
  <c r="AF52" i="12"/>
  <c r="AF53" i="12"/>
  <c r="AF54" i="12"/>
  <c r="AF55" i="12"/>
  <c r="AF56" i="12"/>
  <c r="AF57" i="12"/>
  <c r="AF58" i="12"/>
  <c r="AF59" i="12"/>
  <c r="AF60" i="12"/>
  <c r="AF61" i="12"/>
  <c r="AF62" i="12"/>
  <c r="AF63" i="12"/>
  <c r="AF64" i="12"/>
  <c r="AF65" i="12"/>
  <c r="AF66" i="12"/>
  <c r="AF67" i="12"/>
  <c r="AF68" i="12"/>
  <c r="AF43" i="12"/>
  <c r="BG63" i="11"/>
  <c r="BG64" i="11"/>
  <c r="BG65" i="11"/>
  <c r="BG66" i="11"/>
  <c r="BG67" i="11"/>
  <c r="BG68" i="11"/>
  <c r="BG54" i="11"/>
  <c r="BG55" i="11"/>
  <c r="BG56" i="11"/>
  <c r="BG57" i="11"/>
  <c r="BG58" i="11"/>
  <c r="BG59" i="11"/>
  <c r="BG60" i="11"/>
  <c r="BG61" i="11"/>
  <c r="BG62" i="11"/>
  <c r="BG42" i="11"/>
  <c r="BG43" i="11"/>
  <c r="BG44" i="11"/>
  <c r="BG45" i="11"/>
  <c r="BG46" i="11"/>
  <c r="BG47" i="11"/>
  <c r="BG48" i="11"/>
  <c r="BG49" i="11"/>
  <c r="BG50" i="11"/>
  <c r="BG51" i="11"/>
  <c r="BG52" i="11"/>
  <c r="BG53" i="11"/>
  <c r="BG30" i="11"/>
  <c r="BG31" i="11"/>
  <c r="BG32" i="11"/>
  <c r="BG33" i="11"/>
  <c r="BG34" i="11"/>
  <c r="BG35" i="11"/>
  <c r="BG36" i="11"/>
  <c r="BG37" i="11"/>
  <c r="BG38" i="11"/>
  <c r="BG39" i="11"/>
  <c r="BG40" i="11"/>
  <c r="BG41" i="11"/>
  <c r="BG22" i="11"/>
  <c r="BG23" i="11"/>
  <c r="BG24" i="11"/>
  <c r="BG25" i="11"/>
  <c r="BG26" i="11"/>
  <c r="BG27" i="11"/>
  <c r="BG28" i="11"/>
  <c r="BG29" i="11"/>
  <c r="BG15" i="11"/>
  <c r="BG16" i="11"/>
  <c r="BG17" i="11"/>
  <c r="BG18" i="11"/>
  <c r="BG19" i="11"/>
  <c r="BG20" i="11"/>
  <c r="BG21" i="11"/>
  <c r="BG8" i="11"/>
  <c r="BG9" i="11"/>
  <c r="BG10" i="11"/>
  <c r="BG11" i="11"/>
  <c r="BG12" i="11"/>
  <c r="BG13" i="11"/>
  <c r="BG14" i="11"/>
  <c r="BG7" i="11"/>
  <c r="Q15" i="7" l="1"/>
  <c r="L14" i="3" l="1"/>
  <c r="AX70" i="5" l="1"/>
  <c r="AV70" i="5"/>
  <c r="AT70" i="5"/>
  <c r="AR70" i="5"/>
  <c r="S70" i="3"/>
  <c r="X70" i="3"/>
  <c r="W70" i="3"/>
  <c r="V70" i="3"/>
  <c r="CD70" i="9" l="1"/>
  <c r="CC70" i="9"/>
  <c r="CB70" i="9"/>
  <c r="BX70" i="9"/>
  <c r="BW70" i="9"/>
  <c r="BV70" i="9"/>
  <c r="BM70" i="9" l="1"/>
  <c r="BJ70" i="9"/>
  <c r="AM70" i="9" l="1"/>
  <c r="AG70" i="9"/>
  <c r="H70" i="9"/>
  <c r="F70" i="9"/>
  <c r="Y70" i="8" l="1"/>
  <c r="X70" i="8"/>
  <c r="W70" i="8"/>
  <c r="V70" i="8"/>
  <c r="U70" i="8"/>
  <c r="T70" i="8"/>
  <c r="CT69" i="5" l="1"/>
  <c r="CS69" i="5"/>
  <c r="CR69" i="5"/>
  <c r="CQ69" i="5"/>
  <c r="CP69" i="5"/>
  <c r="F61" i="10" l="1"/>
  <c r="F53" i="10"/>
  <c r="F44" i="10"/>
  <c r="D68" i="10"/>
  <c r="F68" i="10" s="1"/>
  <c r="D67" i="10"/>
  <c r="F67" i="10" s="1"/>
  <c r="D66" i="10"/>
  <c r="F66" i="10" s="1"/>
  <c r="D65" i="10"/>
  <c r="F65" i="10" s="1"/>
  <c r="D64" i="10"/>
  <c r="F64" i="10" s="1"/>
  <c r="D63" i="10"/>
  <c r="F63" i="10" s="1"/>
  <c r="D62" i="10"/>
  <c r="F62" i="10" s="1"/>
  <c r="D61" i="10"/>
  <c r="D60" i="10"/>
  <c r="F60" i="10" s="1"/>
  <c r="D59" i="10"/>
  <c r="F59" i="10" s="1"/>
  <c r="D58" i="10"/>
  <c r="F58" i="10" s="1"/>
  <c r="D57" i="10"/>
  <c r="F57" i="10" s="1"/>
  <c r="D56" i="10"/>
  <c r="F56" i="10" s="1"/>
  <c r="D55" i="10"/>
  <c r="F55" i="10" s="1"/>
  <c r="D54" i="10"/>
  <c r="F54" i="10" s="1"/>
  <c r="D53" i="10"/>
  <c r="D52" i="10"/>
  <c r="F52" i="10" s="1"/>
  <c r="D51" i="10"/>
  <c r="F51" i="10" s="1"/>
  <c r="D50" i="10"/>
  <c r="F50" i="10" s="1"/>
  <c r="D49" i="10"/>
  <c r="F49" i="10" s="1"/>
  <c r="D48" i="10"/>
  <c r="F48" i="10" s="1"/>
  <c r="D46" i="10"/>
  <c r="F46" i="10" s="1"/>
  <c r="D45" i="10"/>
  <c r="F45" i="10" s="1"/>
  <c r="D43" i="10"/>
  <c r="F43" i="10" s="1"/>
  <c r="D42" i="10"/>
  <c r="F42" i="10" s="1"/>
  <c r="D41" i="10"/>
  <c r="F41" i="10" s="1"/>
  <c r="D40" i="10"/>
  <c r="F40" i="10" s="1"/>
  <c r="D39" i="10"/>
  <c r="F39" i="10" s="1"/>
  <c r="D38" i="10"/>
  <c r="F38" i="10" s="1"/>
  <c r="D37" i="10"/>
  <c r="F37" i="10" s="1"/>
  <c r="D36" i="10"/>
  <c r="F36" i="10" s="1"/>
  <c r="D35" i="10"/>
  <c r="F35" i="10" s="1"/>
  <c r="D34" i="10"/>
  <c r="F34" i="10" s="1"/>
  <c r="D33" i="10"/>
  <c r="F33" i="10" s="1"/>
  <c r="D32" i="10"/>
  <c r="F32" i="10" s="1"/>
  <c r="D31" i="10"/>
  <c r="F31" i="10" s="1"/>
  <c r="D30" i="10"/>
  <c r="F30" i="10" s="1"/>
  <c r="D29" i="10"/>
  <c r="F29" i="10" s="1"/>
  <c r="D28" i="10"/>
  <c r="F28" i="10" s="1"/>
  <c r="D27" i="10"/>
  <c r="F27" i="10" s="1"/>
  <c r="D26" i="10"/>
  <c r="F26" i="10" s="1"/>
  <c r="D25" i="10"/>
  <c r="F25" i="10" s="1"/>
  <c r="D24" i="10"/>
  <c r="F24" i="10" s="1"/>
  <c r="D23" i="10"/>
  <c r="F23" i="10" s="1"/>
  <c r="D22" i="10"/>
  <c r="F22" i="10" s="1"/>
  <c r="D21" i="10"/>
  <c r="F21" i="10" s="1"/>
  <c r="D20" i="10"/>
  <c r="F20" i="10" s="1"/>
  <c r="D19" i="10"/>
  <c r="F19" i="10" s="1"/>
  <c r="D18" i="10"/>
  <c r="F18" i="10" s="1"/>
  <c r="D17" i="10"/>
  <c r="F17" i="10" s="1"/>
  <c r="D16" i="10"/>
  <c r="F16" i="10" s="1"/>
  <c r="D15" i="10"/>
  <c r="F15" i="10" s="1"/>
  <c r="D14" i="10"/>
  <c r="F14" i="10" s="1"/>
  <c r="D13" i="10"/>
  <c r="F13" i="10" s="1"/>
  <c r="D12" i="10"/>
  <c r="F12" i="10" s="1"/>
  <c r="D11" i="10"/>
  <c r="F11" i="10" s="1"/>
  <c r="D10" i="10"/>
  <c r="F10" i="10" s="1"/>
  <c r="D9" i="10"/>
  <c r="F9" i="10" s="1"/>
  <c r="D8" i="10"/>
  <c r="F8" i="10" s="1"/>
  <c r="D7" i="10"/>
  <c r="F7" i="10" s="1"/>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3" i="3"/>
  <c r="L12" i="3"/>
  <c r="L11" i="3"/>
  <c r="L10" i="3"/>
  <c r="L9" i="3"/>
  <c r="L8" i="3"/>
  <c r="L7"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W70" i="11" l="1"/>
  <c r="V70" i="11"/>
  <c r="V69" i="11"/>
  <c r="S70" i="11"/>
  <c r="R70" i="11"/>
  <c r="R69" i="11"/>
  <c r="CP70" i="5"/>
  <c r="CP70" i="9"/>
  <c r="CP69" i="9"/>
  <c r="CO70" i="9"/>
  <c r="CO69" i="9"/>
  <c r="AW70" i="5"/>
  <c r="AW69" i="5"/>
  <c r="CA70" i="5"/>
  <c r="CA69" i="5"/>
  <c r="CN70" i="9"/>
  <c r="CN69" i="9"/>
  <c r="T69" i="7"/>
  <c r="U69" i="7"/>
  <c r="T70" i="7"/>
  <c r="U70" i="7"/>
  <c r="I70" i="13"/>
  <c r="H70" i="13"/>
  <c r="H69" i="13"/>
  <c r="G70" i="7"/>
  <c r="K70" i="7"/>
  <c r="Q69" i="7"/>
  <c r="K70" i="5"/>
  <c r="AG69" i="3"/>
  <c r="AE70" i="3"/>
  <c r="Y70" i="3"/>
  <c r="U70" i="3"/>
  <c r="Z70" i="3"/>
  <c r="Y69" i="3"/>
  <c r="T69" i="3"/>
  <c r="T70" i="3"/>
  <c r="B69" i="3"/>
  <c r="B70" i="3"/>
  <c r="K70" i="3"/>
  <c r="B69" i="4"/>
  <c r="J69" i="3"/>
  <c r="I69" i="3"/>
  <c r="C69" i="3"/>
  <c r="AJ70" i="3"/>
  <c r="AJ69" i="3"/>
  <c r="AI70" i="3"/>
  <c r="AI69" i="3"/>
  <c r="AG70" i="3"/>
  <c r="AF70" i="3"/>
  <c r="AF69" i="3"/>
  <c r="X69" i="3"/>
  <c r="U69" i="3"/>
  <c r="Q69" i="3"/>
  <c r="Q70" i="3"/>
  <c r="O69" i="3"/>
  <c r="N69" i="3"/>
  <c r="M69" i="3"/>
  <c r="T70" i="10"/>
  <c r="AE69" i="8"/>
  <c r="AE70" i="8"/>
  <c r="BX70" i="5"/>
  <c r="BF69" i="5"/>
  <c r="BE69" i="5"/>
  <c r="B69" i="7"/>
  <c r="B70" i="7"/>
  <c r="AH70" i="3"/>
  <c r="BW69" i="5"/>
  <c r="BS70" i="9"/>
  <c r="Z69" i="3"/>
  <c r="E69" i="6"/>
  <c r="AD70" i="5"/>
  <c r="AB70" i="8"/>
  <c r="AB69" i="8"/>
  <c r="AA70" i="13"/>
  <c r="W70" i="13"/>
  <c r="U70" i="13"/>
  <c r="Q70" i="13"/>
  <c r="G70" i="13"/>
  <c r="F69" i="8"/>
  <c r="D70" i="13"/>
  <c r="AB69" i="13"/>
  <c r="Z70" i="11"/>
  <c r="BH69" i="9"/>
  <c r="I69" i="9"/>
  <c r="B69" i="8"/>
  <c r="P70" i="5"/>
  <c r="D70" i="3"/>
  <c r="K70" i="10"/>
  <c r="B69" i="11"/>
  <c r="B70" i="11"/>
  <c r="AC69" i="8"/>
  <c r="BR69" i="5"/>
  <c r="BP70" i="5"/>
  <c r="M70" i="13"/>
  <c r="K70" i="13"/>
  <c r="C70" i="13"/>
  <c r="AS70" i="9"/>
  <c r="B69" i="5"/>
  <c r="D69" i="5"/>
  <c r="B70" i="5"/>
  <c r="C70" i="5"/>
  <c r="D70" i="5"/>
  <c r="AL69" i="5"/>
  <c r="AK70" i="5"/>
  <c r="U70" i="9"/>
  <c r="N70" i="9"/>
  <c r="CF69" i="5"/>
  <c r="CS70" i="9"/>
  <c r="E70" i="8"/>
  <c r="E69" i="8"/>
  <c r="D70" i="8"/>
  <c r="B70" i="8"/>
  <c r="BQ69" i="9"/>
  <c r="BP69" i="9"/>
  <c r="BO69" i="9"/>
  <c r="BN70" i="9"/>
  <c r="BN69" i="9"/>
  <c r="AI70" i="5"/>
  <c r="AD69" i="12"/>
  <c r="BE70" i="11"/>
  <c r="CL69" i="5"/>
  <c r="CH69" i="5"/>
  <c r="E70" i="4"/>
  <c r="C70" i="4"/>
  <c r="P70" i="3"/>
  <c r="G70" i="3"/>
  <c r="F70" i="3"/>
  <c r="E70" i="3"/>
  <c r="L70" i="3"/>
  <c r="B69" i="9"/>
  <c r="C69" i="9"/>
  <c r="D69" i="9"/>
  <c r="E69" i="9"/>
  <c r="F69" i="9"/>
  <c r="G69" i="9"/>
  <c r="H69" i="9"/>
  <c r="J69" i="9"/>
  <c r="K69" i="9"/>
  <c r="L69" i="9"/>
  <c r="B70" i="9"/>
  <c r="C70" i="9"/>
  <c r="D70" i="9"/>
  <c r="E70" i="9"/>
  <c r="G70" i="9"/>
  <c r="I70" i="9"/>
  <c r="J70" i="9"/>
  <c r="K70" i="9"/>
  <c r="L70" i="9"/>
  <c r="AU69" i="5"/>
  <c r="AQ70" i="5"/>
  <c r="V69" i="8"/>
  <c r="CQ70" i="5"/>
  <c r="CX70" i="9"/>
  <c r="CX69" i="9"/>
  <c r="Z70" i="10"/>
  <c r="Z69" i="10"/>
  <c r="E70" i="6"/>
  <c r="CT70" i="5"/>
  <c r="B70" i="4"/>
  <c r="N70" i="3"/>
  <c r="O70" i="3"/>
  <c r="R70" i="3"/>
  <c r="M70" i="3"/>
  <c r="J70" i="3"/>
  <c r="I70" i="3"/>
  <c r="C70" i="3"/>
  <c r="CE69" i="5"/>
  <c r="CG69" i="5"/>
  <c r="CJ69" i="5"/>
  <c r="CK69" i="5"/>
  <c r="CM69" i="5"/>
  <c r="CD69" i="5"/>
  <c r="AY69" i="5"/>
  <c r="AZ69" i="5"/>
  <c r="BA69" i="5"/>
  <c r="BB69" i="5"/>
  <c r="BC69" i="5"/>
  <c r="BD69" i="5"/>
  <c r="BG69" i="5"/>
  <c r="BH69" i="5"/>
  <c r="BI69" i="5"/>
  <c r="BJ69" i="5"/>
  <c r="BK69" i="5"/>
  <c r="BL69" i="5"/>
  <c r="BM69" i="5"/>
  <c r="BN69" i="5"/>
  <c r="BO69" i="5"/>
  <c r="BQ69" i="5"/>
  <c r="BS69" i="5"/>
  <c r="BT69" i="5"/>
  <c r="BU69" i="5"/>
  <c r="BV69" i="5"/>
  <c r="BX69" i="5"/>
  <c r="BY69" i="5"/>
  <c r="BZ69" i="5"/>
  <c r="CB69" i="5"/>
  <c r="AJ69" i="5"/>
  <c r="AH69" i="5"/>
  <c r="AF69" i="5"/>
  <c r="AC69" i="5"/>
  <c r="AB69" i="5"/>
  <c r="G69" i="5"/>
  <c r="H69" i="5"/>
  <c r="I69" i="5"/>
  <c r="J69" i="5"/>
  <c r="K69" i="5"/>
  <c r="L69" i="5"/>
  <c r="M69" i="5"/>
  <c r="N69" i="5"/>
  <c r="O69" i="5"/>
  <c r="P69" i="5"/>
  <c r="Q69" i="5"/>
  <c r="R69" i="5"/>
  <c r="S69" i="5"/>
  <c r="T69" i="5"/>
  <c r="U69" i="5"/>
  <c r="V69" i="5"/>
  <c r="W69" i="5"/>
  <c r="X69" i="5"/>
  <c r="Y69" i="5"/>
  <c r="Z69" i="5"/>
  <c r="F69" i="5"/>
  <c r="M70" i="6"/>
  <c r="K70" i="6"/>
  <c r="U69" i="9"/>
  <c r="R69" i="9"/>
  <c r="L70" i="8"/>
  <c r="I69" i="6"/>
  <c r="H70" i="6"/>
  <c r="H69" i="6"/>
  <c r="AS69" i="5"/>
  <c r="AQ69" i="5"/>
  <c r="AH70" i="5"/>
  <c r="B70" i="13"/>
  <c r="Q70" i="7"/>
  <c r="C70" i="14"/>
  <c r="B70" i="14"/>
  <c r="CI69" i="5"/>
  <c r="I70" i="7"/>
  <c r="M69" i="9"/>
  <c r="O69" i="9"/>
  <c r="P69" i="9"/>
  <c r="Q69" i="9"/>
  <c r="S69" i="9"/>
  <c r="T69" i="9"/>
  <c r="V69" i="9"/>
  <c r="W69" i="9"/>
  <c r="X69" i="9"/>
  <c r="Y69" i="9"/>
  <c r="Z69" i="9"/>
  <c r="AA69" i="9"/>
  <c r="AB69" i="9"/>
  <c r="AC69" i="9"/>
  <c r="AD69" i="9"/>
  <c r="AE69" i="9"/>
  <c r="AF69" i="9"/>
  <c r="AG69" i="9"/>
  <c r="AH69" i="9"/>
  <c r="AI69" i="9"/>
  <c r="AJ69" i="9"/>
  <c r="AK69" i="9"/>
  <c r="AL69" i="9"/>
  <c r="AM69" i="9"/>
  <c r="AN69" i="9"/>
  <c r="AO69" i="9"/>
  <c r="AP69" i="9"/>
  <c r="AQ69" i="9"/>
  <c r="AR69" i="9"/>
  <c r="AT69" i="9"/>
  <c r="AU69" i="9"/>
  <c r="AV69" i="9"/>
  <c r="AW69" i="9"/>
  <c r="AX69" i="9"/>
  <c r="AY69" i="9"/>
  <c r="AZ69" i="9"/>
  <c r="BA69" i="9"/>
  <c r="BB69" i="9"/>
  <c r="BC69" i="9"/>
  <c r="BD69" i="9"/>
  <c r="BE69" i="9"/>
  <c r="BG69" i="9"/>
  <c r="BI69" i="9"/>
  <c r="BJ69" i="9"/>
  <c r="BK69" i="9"/>
  <c r="BL69" i="9"/>
  <c r="BM69" i="9"/>
  <c r="BS69" i="9"/>
  <c r="BT69" i="9"/>
  <c r="BV69" i="9"/>
  <c r="BW69" i="9"/>
  <c r="BX69" i="9"/>
  <c r="BY69" i="9"/>
  <c r="BZ69" i="9"/>
  <c r="CA69" i="9"/>
  <c r="CB69" i="9"/>
  <c r="CC69" i="9"/>
  <c r="CD69" i="9"/>
  <c r="CF69" i="9"/>
  <c r="CG69" i="9"/>
  <c r="CH69" i="9"/>
  <c r="CI69" i="9"/>
  <c r="CJ69" i="9"/>
  <c r="CK69" i="9"/>
  <c r="CL69" i="9"/>
  <c r="CM69" i="9"/>
  <c r="CQ69" i="9"/>
  <c r="CT69" i="9"/>
  <c r="CU69" i="9"/>
  <c r="CV69" i="9"/>
  <c r="CW69" i="9"/>
  <c r="CY69" i="9"/>
  <c r="CZ69" i="9"/>
  <c r="DA69" i="9"/>
  <c r="M70" i="9"/>
  <c r="O70" i="9"/>
  <c r="P70" i="9"/>
  <c r="Q70" i="9"/>
  <c r="S70" i="9"/>
  <c r="T70" i="9"/>
  <c r="V70" i="9"/>
  <c r="W70" i="9"/>
  <c r="X70" i="9"/>
  <c r="Y70" i="9"/>
  <c r="Z70" i="9"/>
  <c r="AA70" i="9"/>
  <c r="AB70" i="9"/>
  <c r="AC70" i="9"/>
  <c r="AD70" i="9"/>
  <c r="AE70" i="9"/>
  <c r="AF70" i="9"/>
  <c r="AH70" i="9"/>
  <c r="AI70" i="9"/>
  <c r="AJ70" i="9"/>
  <c r="AK70" i="9"/>
  <c r="AL70" i="9"/>
  <c r="AN70" i="9"/>
  <c r="AO70" i="9"/>
  <c r="AP70" i="9"/>
  <c r="AQ70" i="9"/>
  <c r="AR70" i="9"/>
  <c r="AT70" i="9"/>
  <c r="AU70" i="9"/>
  <c r="AV70" i="9"/>
  <c r="AW70" i="9"/>
  <c r="AX70" i="9"/>
  <c r="AY70" i="9"/>
  <c r="AZ70" i="9"/>
  <c r="BA70" i="9"/>
  <c r="BB70" i="9"/>
  <c r="BC70" i="9"/>
  <c r="BD70" i="9"/>
  <c r="BE70" i="9"/>
  <c r="BG70" i="9"/>
  <c r="BH70" i="9"/>
  <c r="BI70" i="9"/>
  <c r="BK70" i="9"/>
  <c r="BL70" i="9"/>
  <c r="BO70" i="9"/>
  <c r="BT70" i="9"/>
  <c r="BY70" i="9"/>
  <c r="BZ70" i="9"/>
  <c r="CA70" i="9"/>
  <c r="CF70" i="9"/>
  <c r="CG70" i="9"/>
  <c r="CH70" i="9"/>
  <c r="CI70" i="9"/>
  <c r="CJ70" i="9"/>
  <c r="CK70" i="9"/>
  <c r="CL70" i="9"/>
  <c r="CM70" i="9"/>
  <c r="CQ70" i="9"/>
  <c r="CT70" i="9"/>
  <c r="CU70" i="9"/>
  <c r="CV70" i="9"/>
  <c r="CW70" i="9"/>
  <c r="CY70" i="9"/>
  <c r="CZ70" i="9"/>
  <c r="DA70" i="9"/>
  <c r="K70" i="8"/>
  <c r="AK70" i="8"/>
  <c r="AJ70" i="8"/>
  <c r="AI70" i="8"/>
  <c r="AH70" i="8"/>
  <c r="AG70" i="8"/>
  <c r="AF70" i="8"/>
  <c r="O70" i="5"/>
  <c r="N70" i="5"/>
  <c r="M70" i="5"/>
  <c r="L70" i="5"/>
  <c r="CK70" i="5"/>
  <c r="CJ70" i="5"/>
  <c r="CI70" i="5"/>
  <c r="CG70" i="5"/>
  <c r="CE70" i="5"/>
  <c r="CB70" i="5"/>
  <c r="BZ70" i="5"/>
  <c r="BY70" i="5"/>
  <c r="BV70" i="5"/>
  <c r="BU70" i="5"/>
  <c r="BT70" i="5"/>
  <c r="BS70" i="5"/>
  <c r="BR70" i="5"/>
  <c r="BQ70" i="5"/>
  <c r="BO70" i="5"/>
  <c r="BN70" i="5"/>
  <c r="BM70" i="5"/>
  <c r="BL70" i="5"/>
  <c r="BK70" i="5"/>
  <c r="BJ70" i="5"/>
  <c r="BI70" i="5"/>
  <c r="BC70" i="5"/>
  <c r="BB70" i="5"/>
  <c r="BA70" i="5"/>
  <c r="AZ70" i="5"/>
  <c r="AY70" i="5"/>
  <c r="Z70" i="5"/>
  <c r="Y70" i="5"/>
  <c r="X70" i="5"/>
  <c r="W70" i="5"/>
  <c r="V70" i="5"/>
  <c r="U70" i="5"/>
  <c r="S70" i="5"/>
  <c r="R70" i="5"/>
  <c r="Q70" i="5"/>
  <c r="G70" i="6"/>
  <c r="V70" i="13"/>
  <c r="X70" i="10"/>
  <c r="Z70" i="13"/>
  <c r="X70" i="13"/>
  <c r="T70" i="13"/>
  <c r="T69" i="13"/>
  <c r="P70" i="13"/>
  <c r="J70" i="10"/>
  <c r="I70" i="10"/>
  <c r="AP70" i="11"/>
  <c r="AO70" i="11"/>
  <c r="AN70" i="11"/>
  <c r="AM70" i="11"/>
  <c r="AL70" i="11"/>
  <c r="AK70" i="11"/>
  <c r="AJ70" i="11"/>
  <c r="AH70" i="11"/>
  <c r="AG70" i="11"/>
  <c r="AF70" i="11"/>
  <c r="AE70" i="11"/>
  <c r="AD70" i="11"/>
  <c r="AC70" i="11"/>
  <c r="AB70" i="11"/>
  <c r="AA70" i="11"/>
  <c r="Y70" i="11"/>
  <c r="X70" i="11"/>
  <c r="U70" i="11"/>
  <c r="T70" i="11"/>
  <c r="Q70" i="11"/>
  <c r="P70" i="11"/>
  <c r="O70" i="11"/>
  <c r="N70" i="11"/>
  <c r="AA70" i="12"/>
  <c r="Z70" i="12"/>
  <c r="Y70" i="12"/>
  <c r="X70" i="12"/>
  <c r="W70" i="12"/>
  <c r="V70" i="12"/>
  <c r="AJ69" i="8"/>
  <c r="AK69" i="8"/>
  <c r="CS70" i="5"/>
  <c r="J70" i="5"/>
  <c r="D70" i="14"/>
  <c r="E70" i="14"/>
  <c r="F70" i="14"/>
  <c r="G70" i="14"/>
  <c r="H70" i="14"/>
  <c r="I70" i="14"/>
  <c r="J70" i="14"/>
  <c r="F70" i="13"/>
  <c r="J70" i="13"/>
  <c r="L70" i="13"/>
  <c r="F69" i="13"/>
  <c r="J69" i="13"/>
  <c r="L69" i="13"/>
  <c r="P69" i="13"/>
  <c r="X69" i="13"/>
  <c r="Z69" i="13"/>
  <c r="S70" i="12"/>
  <c r="T70" i="12"/>
  <c r="U70" i="12"/>
  <c r="T69" i="12"/>
  <c r="V69" i="12"/>
  <c r="X69" i="12"/>
  <c r="Z69" i="12"/>
  <c r="R70" i="12"/>
  <c r="R69" i="12"/>
  <c r="C70" i="12"/>
  <c r="D70" i="12"/>
  <c r="E70" i="12"/>
  <c r="F70" i="12"/>
  <c r="G70" i="12"/>
  <c r="H70" i="12"/>
  <c r="I70" i="12"/>
  <c r="J70" i="12"/>
  <c r="K70" i="12"/>
  <c r="L70" i="12"/>
  <c r="M70" i="12"/>
  <c r="N70" i="12"/>
  <c r="O70" i="12"/>
  <c r="P70" i="12"/>
  <c r="Q70" i="12"/>
  <c r="D69" i="12"/>
  <c r="F69" i="12"/>
  <c r="H69" i="12"/>
  <c r="J69" i="12"/>
  <c r="L69" i="12"/>
  <c r="N69" i="12"/>
  <c r="P69" i="12"/>
  <c r="B70" i="12"/>
  <c r="B69" i="12"/>
  <c r="AR70" i="11"/>
  <c r="AS70" i="11"/>
  <c r="AT70" i="11"/>
  <c r="AU70" i="11"/>
  <c r="AV70" i="11"/>
  <c r="AW70" i="11"/>
  <c r="AX70" i="11"/>
  <c r="AY70" i="11"/>
  <c r="AZ70" i="11"/>
  <c r="BA70" i="11"/>
  <c r="BB70" i="11"/>
  <c r="BC70" i="11"/>
  <c r="BD70" i="11"/>
  <c r="AS69" i="11"/>
  <c r="AU69" i="11"/>
  <c r="AW69" i="11"/>
  <c r="AY69" i="11"/>
  <c r="BA69" i="11"/>
  <c r="BC69" i="11"/>
  <c r="AQ70" i="11"/>
  <c r="AQ69" i="11"/>
  <c r="AI70" i="11"/>
  <c r="AB69" i="11"/>
  <c r="AC69" i="11"/>
  <c r="AD69" i="11"/>
  <c r="AE69" i="11"/>
  <c r="AG69" i="11"/>
  <c r="AI69" i="11"/>
  <c r="AK69" i="11"/>
  <c r="AM69" i="11"/>
  <c r="AO69" i="11"/>
  <c r="Z69" i="11"/>
  <c r="C70" i="11"/>
  <c r="D70" i="11"/>
  <c r="E70" i="11"/>
  <c r="F70" i="11"/>
  <c r="G70" i="11"/>
  <c r="H70" i="11"/>
  <c r="I70" i="11"/>
  <c r="J70" i="11"/>
  <c r="K70" i="11"/>
  <c r="L70" i="11"/>
  <c r="M70" i="11"/>
  <c r="D69" i="11"/>
  <c r="F69" i="11"/>
  <c r="H69" i="11"/>
  <c r="J69" i="11"/>
  <c r="L69" i="11"/>
  <c r="N69" i="11"/>
  <c r="P69" i="11"/>
  <c r="T69" i="11"/>
  <c r="X69" i="11"/>
  <c r="N70" i="10"/>
  <c r="O70" i="10"/>
  <c r="P70" i="10"/>
  <c r="Q70" i="10"/>
  <c r="R70" i="10"/>
  <c r="S70" i="10"/>
  <c r="U70" i="10"/>
  <c r="V70" i="10"/>
  <c r="W70" i="10"/>
  <c r="Y70" i="10"/>
  <c r="C70" i="10"/>
  <c r="E70" i="10"/>
  <c r="G70" i="10"/>
  <c r="H70" i="10"/>
  <c r="N69" i="10"/>
  <c r="O69" i="10"/>
  <c r="V69" i="10"/>
  <c r="W69" i="10"/>
  <c r="X69" i="10"/>
  <c r="Y69" i="10"/>
  <c r="M70" i="10"/>
  <c r="M69" i="10"/>
  <c r="C69" i="10"/>
  <c r="E69" i="10"/>
  <c r="G69" i="10"/>
  <c r="H69" i="10"/>
  <c r="I69" i="10"/>
  <c r="J69" i="10"/>
  <c r="B69" i="10"/>
  <c r="B70" i="10"/>
  <c r="AD70" i="8"/>
  <c r="AD69" i="8"/>
  <c r="AF69" i="8"/>
  <c r="AG69" i="8"/>
  <c r="AH69" i="8"/>
  <c r="AI69" i="8"/>
  <c r="AA70" i="8"/>
  <c r="AA69" i="8"/>
  <c r="S70" i="8"/>
  <c r="T69" i="8"/>
  <c r="R70" i="8"/>
  <c r="R69" i="8"/>
  <c r="M70" i="8"/>
  <c r="N70" i="8"/>
  <c r="O70" i="8"/>
  <c r="P70" i="8"/>
  <c r="L69" i="8"/>
  <c r="N69" i="8"/>
  <c r="K69" i="8"/>
  <c r="I70" i="8"/>
  <c r="I69" i="8"/>
  <c r="H70" i="8"/>
  <c r="H69" i="8"/>
  <c r="X70" i="7"/>
  <c r="X69" i="7"/>
  <c r="W69" i="7"/>
  <c r="S70" i="7"/>
  <c r="R70" i="7"/>
  <c r="R69" i="7"/>
  <c r="C70" i="7"/>
  <c r="D70" i="7"/>
  <c r="E70" i="7"/>
  <c r="F70" i="7"/>
  <c r="H70" i="7"/>
  <c r="J70" i="7"/>
  <c r="L70" i="7"/>
  <c r="M70" i="7"/>
  <c r="N70" i="7"/>
  <c r="O70" i="7"/>
  <c r="P70" i="7"/>
  <c r="C69" i="7"/>
  <c r="D69" i="7"/>
  <c r="E69" i="7"/>
  <c r="F69" i="7"/>
  <c r="H69" i="7"/>
  <c r="J69" i="7"/>
  <c r="L69" i="7"/>
  <c r="M69" i="7"/>
  <c r="N69" i="7"/>
  <c r="P69" i="7"/>
  <c r="G69" i="6"/>
  <c r="K69" i="6"/>
  <c r="M69" i="6"/>
  <c r="CR70" i="5"/>
  <c r="CM70" i="5"/>
  <c r="CD70" i="5"/>
  <c r="AS70" i="5"/>
  <c r="BD70" i="5"/>
  <c r="BF70" i="5"/>
  <c r="BG70" i="5"/>
  <c r="BH70" i="5"/>
  <c r="AC70" i="5"/>
  <c r="AE70" i="5"/>
  <c r="AF70" i="5"/>
  <c r="AJ70" i="5"/>
  <c r="AM70" i="5"/>
  <c r="AN70" i="5"/>
  <c r="AO70" i="5"/>
  <c r="AB70" i="5"/>
  <c r="T70" i="5"/>
  <c r="G70" i="5"/>
  <c r="H70" i="5"/>
  <c r="I70" i="5"/>
  <c r="F70" i="5"/>
  <c r="K70" i="4"/>
  <c r="J70" i="4"/>
  <c r="I70" i="4"/>
  <c r="H70" i="4"/>
  <c r="G70" i="4"/>
  <c r="F70" i="4"/>
  <c r="D70" i="4"/>
  <c r="D69" i="4"/>
  <c r="V69" i="13"/>
  <c r="BQ70" i="9"/>
  <c r="I70" i="6"/>
  <c r="N70" i="6"/>
  <c r="B69" i="13"/>
  <c r="CF70" i="5"/>
  <c r="R70" i="9"/>
  <c r="Y70" i="13"/>
  <c r="E70" i="13"/>
  <c r="D69" i="13"/>
  <c r="BW70" i="5"/>
  <c r="CH70" i="5"/>
  <c r="BP70" i="9"/>
  <c r="N69" i="9"/>
  <c r="AD69" i="5"/>
  <c r="BP69" i="5"/>
  <c r="BE69" i="11"/>
  <c r="CS69" i="9"/>
  <c r="AD70" i="12"/>
  <c r="AL70" i="5"/>
  <c r="BE70" i="5"/>
  <c r="D69" i="8"/>
  <c r="AS69" i="9"/>
  <c r="AU70" i="5"/>
  <c r="J69" i="6"/>
  <c r="AB70" i="13"/>
  <c r="F70" i="8"/>
  <c r="AC70" i="8"/>
  <c r="C69" i="8"/>
  <c r="D69" i="6"/>
  <c r="B69" i="6"/>
  <c r="F70" i="6"/>
  <c r="F69" i="6"/>
  <c r="B70" i="6"/>
  <c r="J70" i="6"/>
  <c r="L70" i="6"/>
  <c r="D70" i="6"/>
  <c r="L69" i="6"/>
  <c r="C70" i="8"/>
  <c r="C69" i="6"/>
  <c r="C70" i="6"/>
  <c r="CL70" i="5"/>
  <c r="CN69" i="5"/>
  <c r="CN70" i="5"/>
  <c r="L69" i="3" l="1"/>
  <c r="H69" i="3"/>
  <c r="K69" i="10"/>
  <c r="H70" i="3"/>
  <c r="D70" i="10"/>
  <c r="D69" i="10"/>
  <c r="F69" i="10"/>
  <c r="F7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K18" authorId="0" shapeId="0" xr:uid="{2645FEB8-A064-46D5-8A65-08E1C247129F}">
      <text>
        <r>
          <rPr>
            <sz val="9"/>
            <color indexed="81"/>
            <rFont val="MS P ゴシック"/>
            <family val="3"/>
            <charset val="128"/>
          </rPr>
          <t>令和元年数値</t>
        </r>
      </text>
    </comment>
    <comment ref="I19" authorId="0" shapeId="0" xr:uid="{BCFDE4EC-95D2-4618-AB85-0AAA4FDEC628}">
      <text>
        <r>
          <rPr>
            <sz val="9"/>
            <color indexed="81"/>
            <rFont val="MS P ゴシック"/>
            <family val="3"/>
            <charset val="128"/>
          </rPr>
          <t>R2.1.1～R2.12.31</t>
        </r>
      </text>
    </comment>
    <comment ref="J19" authorId="0" shapeId="0" xr:uid="{CB1933E4-CD39-4187-ADC8-256A9C170E5B}">
      <text>
        <r>
          <rPr>
            <sz val="9"/>
            <color indexed="81"/>
            <rFont val="MS P ゴシック"/>
            <family val="3"/>
            <charset val="128"/>
          </rPr>
          <t>R2.1.1～R2.12.31</t>
        </r>
      </text>
    </comment>
    <comment ref="K19" authorId="0" shapeId="0" xr:uid="{1332A38A-6CD3-4D22-A433-F4ACC81D617E}">
      <text>
        <r>
          <rPr>
            <sz val="9"/>
            <color indexed="81"/>
            <rFont val="MS P ゴシック"/>
            <family val="3"/>
            <charset val="128"/>
          </rPr>
          <t>令和元年数値</t>
        </r>
      </text>
    </comment>
    <comment ref="K29" authorId="0" shapeId="0" xr:uid="{A7D26D85-B4A3-4BF0-8BD7-BAEC9B86F585}">
      <text>
        <r>
          <rPr>
            <sz val="9"/>
            <color indexed="81"/>
            <rFont val="MS P ゴシック"/>
            <family val="3"/>
            <charset val="128"/>
          </rPr>
          <t>令和元年数値</t>
        </r>
      </text>
    </comment>
    <comment ref="S42" authorId="0" shapeId="0" xr:uid="{411EA4C5-E59E-4218-931F-A1F216B759D6}">
      <text>
        <r>
          <rPr>
            <sz val="9"/>
            <color indexed="81"/>
            <rFont val="MS P ゴシック"/>
            <family val="3"/>
            <charset val="128"/>
          </rPr>
          <t>令和３年６月１日現在</t>
        </r>
      </text>
    </comment>
    <comment ref="S66" authorId="0" shapeId="0" xr:uid="{D5FDCD2A-2DDE-435E-9AFB-34E598F752F5}">
      <text>
        <r>
          <rPr>
            <sz val="9"/>
            <color indexed="81"/>
            <rFont val="MS P ゴシック"/>
            <family val="3"/>
            <charset val="128"/>
          </rPr>
          <t>令和３年６月１日現在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PC03</author>
    <author>中核市市長会東京事務所</author>
  </authors>
  <commentList>
    <comment ref="CF19" authorId="0" shapeId="0" xr:uid="{8E210ABE-6F6C-40A4-A487-F7109AABF5AA}">
      <text>
        <r>
          <rPr>
            <sz val="9"/>
            <color indexed="81"/>
            <rFont val="MS P ゴシック"/>
            <family val="3"/>
            <charset val="128"/>
          </rPr>
          <t xml:space="preserve">病院　4,355
有床新良書　262
</t>
        </r>
      </text>
    </comment>
    <comment ref="CI19" authorId="0" shapeId="0" xr:uid="{1939ED78-D581-403B-A826-C135F52F127E}">
      <text>
        <r>
          <rPr>
            <sz val="9"/>
            <color indexed="81"/>
            <rFont val="MS P ゴシック"/>
            <family val="3"/>
            <charset val="128"/>
          </rPr>
          <t>有床　17
無床　327</t>
        </r>
      </text>
    </comment>
    <comment ref="AE44" authorId="1" shapeId="0" xr:uid="{8B9251BC-5F05-47B8-BAFC-0DE6DB037BF5}">
      <text>
        <r>
          <rPr>
            <b/>
            <sz val="9"/>
            <color indexed="81"/>
            <rFont val="MS P ゴシック"/>
            <family val="3"/>
            <charset val="128"/>
          </rPr>
          <t>2022.9修正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L58" authorId="0" shapeId="0" xr:uid="{8CFBF08A-AE9B-4387-9E9E-2248D6315DBC}">
      <text>
        <r>
          <rPr>
            <sz val="9"/>
            <color indexed="81"/>
            <rFont val="MS P ゴシック"/>
            <family val="3"/>
            <charset val="128"/>
          </rPr>
          <t>概数値
※確定値は、山口県統計分析課がＲ４．３月公表予定</t>
        </r>
      </text>
    </comment>
    <comment ref="W63" authorId="0" shapeId="0" xr:uid="{4FAFF86C-77F3-42CE-BAFC-E630997B46B0}">
      <text>
        <r>
          <rPr>
            <sz val="9"/>
            <color indexed="81"/>
            <rFont val="MS P ゴシック"/>
            <family val="3"/>
            <charset val="128"/>
          </rPr>
          <t>観光客数は、令和２年中の実人数（宿泊と日帰り両方含む）
※数値修正なし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PC03</author>
    <author>中核市市長会東京事務所</author>
  </authors>
  <commentList>
    <comment ref="T26" authorId="0" shapeId="0" xr:uid="{466D1F19-BFAF-4FD9-BD8B-5E44F8D27EC6}">
      <text>
        <r>
          <rPr>
            <sz val="9"/>
            <color indexed="81"/>
            <rFont val="MS P ゴシック"/>
            <family val="3"/>
            <charset val="128"/>
          </rPr>
          <t>水道局八王子サービスステーション・多摩サービスステーションのうち、多摩サービスステーションの多摩ニュータウン(多摩市・八王子市)における八王子市分のみの算定が困難なため、例年通り八王子サービスステーション分のみの回答。</t>
        </r>
      </text>
    </comment>
    <comment ref="AH50" authorId="1" shapeId="0" xr:uid="{54A76B1F-3630-4427-BDA4-0ECEC9F1F5C9}">
      <text>
        <r>
          <rPr>
            <b/>
            <sz val="9"/>
            <color indexed="81"/>
            <rFont val="MS P ゴシック"/>
            <family val="3"/>
            <charset val="128"/>
          </rPr>
          <t>2022.9修正</t>
        </r>
        <r>
          <rPr>
            <sz val="9"/>
            <color indexed="81"/>
            <rFont val="MS P ゴシック"/>
            <family val="3"/>
            <charset val="128"/>
          </rPr>
          <t xml:space="preserve">
</t>
        </r>
      </text>
    </comment>
    <comment ref="D63" authorId="0" shapeId="0" xr:uid="{E1139A89-A126-4806-92EA-3D9B96A12354}">
      <text>
        <r>
          <rPr>
            <sz val="9"/>
            <color indexed="81"/>
            <rFont val="MS P ゴシック"/>
            <family val="3"/>
            <charset val="128"/>
          </rPr>
          <t xml:space="preserve">実延長
</t>
        </r>
      </text>
    </comment>
    <comment ref="E63" authorId="0" shapeId="0" xr:uid="{2FDAE4D9-D610-41F9-9197-C7E44793AAEA}">
      <text>
        <r>
          <rPr>
            <sz val="9"/>
            <color indexed="81"/>
            <rFont val="MS P ゴシック"/>
            <family val="3"/>
            <charset val="128"/>
          </rPr>
          <t>実延長</t>
        </r>
      </text>
    </comment>
    <comment ref="D64" authorId="0" shapeId="0" xr:uid="{5108DB0E-3F9E-4268-89AB-2CACE20BA07C}">
      <text>
        <r>
          <rPr>
            <sz val="9"/>
            <color indexed="81"/>
            <rFont val="MS P ゴシック"/>
            <family val="3"/>
            <charset val="128"/>
          </rPr>
          <t>実延長</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BE19" authorId="0" shapeId="0" xr:uid="{94F831E0-CC41-4AA1-8FE2-1F50E4E7B633}">
      <text>
        <r>
          <rPr>
            <sz val="9"/>
            <color indexed="81"/>
            <rFont val="MS P ゴシック"/>
            <family val="3"/>
            <charset val="128"/>
          </rPr>
          <t>公民館　21館
コミセン　5館</t>
        </r>
        <r>
          <rPr>
            <b/>
            <sz val="9"/>
            <color indexed="81"/>
            <rFont val="MS P ゴシック"/>
            <family val="3"/>
            <charset val="128"/>
          </rPr>
          <t xml:space="preserve">
</t>
        </r>
      </text>
    </comment>
    <comment ref="BT43" authorId="0" shapeId="0" xr:uid="{BEA970CA-8E55-4469-9B3B-CDCD59C9D57F}">
      <text>
        <r>
          <rPr>
            <sz val="9"/>
            <color indexed="81"/>
            <rFont val="MS P ゴシック"/>
            <family val="3"/>
            <charset val="128"/>
          </rPr>
          <t xml:space="preserve">枚方市市民会館大ホール（1,448席）は、平成30年6月18日に発生した大阪北部地震により天井を損傷したため、同年10月10日に廃止。
</t>
        </r>
      </text>
    </comment>
  </commentList>
</comments>
</file>

<file path=xl/sharedStrings.xml><?xml version="1.0" encoding="utf-8"?>
<sst xmlns="http://schemas.openxmlformats.org/spreadsheetml/2006/main" count="5431" uniqueCount="913">
  <si>
    <t>高崎市（１市移行）</t>
    <rPh sb="0" eb="2">
      <t>タカサキ</t>
    </rPh>
    <rPh sb="2" eb="3">
      <t>シ</t>
    </rPh>
    <rPh sb="5" eb="6">
      <t>シ</t>
    </rPh>
    <rPh sb="6" eb="8">
      <t>イコウ</t>
    </rPh>
    <phoneticPr fontId="2"/>
  </si>
  <si>
    <t>（堺市は指定都市へ移行）</t>
    <rPh sb="1" eb="3">
      <t>サカイシ</t>
    </rPh>
    <rPh sb="4" eb="6">
      <t>シテイ</t>
    </rPh>
    <rPh sb="6" eb="8">
      <t>トシ</t>
    </rPh>
    <rPh sb="9" eb="11">
      <t>イコウ</t>
    </rPh>
    <phoneticPr fontId="2"/>
  </si>
  <si>
    <t>東大阪市（1市移行※静岡市は指定都市へ移行　富山市は再指定）　　　　　　　　　　　　　　</t>
    <rPh sb="22" eb="25">
      <t>トヤマシ</t>
    </rPh>
    <rPh sb="26" eb="29">
      <t>サイシテイ</t>
    </rPh>
    <phoneticPr fontId="2"/>
  </si>
  <si>
    <t>歳</t>
    <rPh sb="0" eb="1">
      <t>トシ</t>
    </rPh>
    <phoneticPr fontId="2"/>
  </si>
  <si>
    <t>円</t>
    <rPh sb="0" eb="1">
      <t>エン</t>
    </rPh>
    <phoneticPr fontId="2"/>
  </si>
  <si>
    <t>被保護人員</t>
    <rPh sb="0" eb="1">
      <t>ヒ</t>
    </rPh>
    <rPh sb="1" eb="3">
      <t>ホゴ</t>
    </rPh>
    <rPh sb="3" eb="5">
      <t>ジンイン</t>
    </rPh>
    <phoneticPr fontId="2"/>
  </si>
  <si>
    <t>保護率</t>
    <rPh sb="0" eb="2">
      <t>ホゴ</t>
    </rPh>
    <rPh sb="2" eb="3">
      <t>リツ</t>
    </rPh>
    <phoneticPr fontId="2"/>
  </si>
  <si>
    <t>《生活保護》</t>
    <rPh sb="1" eb="3">
      <t>セイカツ</t>
    </rPh>
    <rPh sb="3" eb="5">
      <t>ホゴ</t>
    </rPh>
    <phoneticPr fontId="2"/>
  </si>
  <si>
    <t>定員</t>
    <rPh sb="0" eb="2">
      <t>テイイン</t>
    </rPh>
    <phoneticPr fontId="2"/>
  </si>
  <si>
    <t>被保険者数</t>
    <rPh sb="0" eb="4">
      <t>ヒホケンシャ</t>
    </rPh>
    <rPh sb="4" eb="5">
      <t>スウ</t>
    </rPh>
    <phoneticPr fontId="2"/>
  </si>
  <si>
    <t>加入世帯数</t>
    <rPh sb="0" eb="2">
      <t>カニュウ</t>
    </rPh>
    <rPh sb="2" eb="5">
      <t>セタイスウ</t>
    </rPh>
    <phoneticPr fontId="2"/>
  </si>
  <si>
    <t>植物園</t>
    <rPh sb="0" eb="3">
      <t>ショクブツエン</t>
    </rPh>
    <phoneticPr fontId="2"/>
  </si>
  <si>
    <t>動植物園</t>
    <rPh sb="0" eb="1">
      <t>ドウ</t>
    </rPh>
    <rPh sb="1" eb="4">
      <t>ショクブツエン</t>
    </rPh>
    <phoneticPr fontId="2"/>
  </si>
  <si>
    <t>水族館</t>
    <rPh sb="0" eb="3">
      <t>スイゾクカン</t>
    </rPh>
    <phoneticPr fontId="2"/>
  </si>
  <si>
    <t>館</t>
    <rPh sb="0" eb="1">
      <t>カン</t>
    </rPh>
    <phoneticPr fontId="2"/>
  </si>
  <si>
    <t>冊</t>
    <rPh sb="0" eb="1">
      <t>サツ</t>
    </rPh>
    <phoneticPr fontId="2"/>
  </si>
  <si>
    <t>陸上競技場</t>
    <rPh sb="0" eb="2">
      <t>リクジョウ</t>
    </rPh>
    <rPh sb="2" eb="4">
      <t>キョウギ</t>
    </rPh>
    <rPh sb="4" eb="5">
      <t>ジョウ</t>
    </rPh>
    <phoneticPr fontId="2"/>
  </si>
  <si>
    <t>施設数</t>
    <rPh sb="0" eb="2">
      <t>シセツ</t>
    </rPh>
    <rPh sb="2" eb="3">
      <t>スウ</t>
    </rPh>
    <phoneticPr fontId="2"/>
  </si>
  <si>
    <t>敷地面積</t>
    <rPh sb="0" eb="2">
      <t>シキチ</t>
    </rPh>
    <rPh sb="2" eb="4">
      <t>メンセキ</t>
    </rPh>
    <phoneticPr fontId="2"/>
  </si>
  <si>
    <t>水面面積</t>
    <rPh sb="0" eb="2">
      <t>スイメン</t>
    </rPh>
    <rPh sb="2" eb="4">
      <t>メンセキ</t>
    </rPh>
    <phoneticPr fontId="2"/>
  </si>
  <si>
    <t>面</t>
    <rPh sb="0" eb="1">
      <t>メン</t>
    </rPh>
    <phoneticPr fontId="2"/>
  </si>
  <si>
    <t>救急車保有数</t>
    <rPh sb="0" eb="3">
      <t>キュウキュウシャ</t>
    </rPh>
    <rPh sb="3" eb="5">
      <t>ホユウ</t>
    </rPh>
    <rPh sb="5" eb="6">
      <t>スウ</t>
    </rPh>
    <phoneticPr fontId="2"/>
  </si>
  <si>
    <t>署・出張所数</t>
    <rPh sb="0" eb="1">
      <t>ショ</t>
    </rPh>
    <rPh sb="2" eb="4">
      <t>シュッチョウ</t>
    </rPh>
    <rPh sb="4" eb="5">
      <t>ジョ</t>
    </rPh>
    <rPh sb="5" eb="6">
      <t>スウ</t>
    </rPh>
    <phoneticPr fontId="2"/>
  </si>
  <si>
    <t>署</t>
    <rPh sb="0" eb="1">
      <t>ショ</t>
    </rPh>
    <phoneticPr fontId="2"/>
  </si>
  <si>
    <t>出張所</t>
    <rPh sb="0" eb="2">
      <t>シュッチョウ</t>
    </rPh>
    <rPh sb="2" eb="3">
      <t>ジョ</t>
    </rPh>
    <phoneticPr fontId="2"/>
  </si>
  <si>
    <t>実質
収支
比率</t>
    <rPh sb="0" eb="2">
      <t>ジッシツ</t>
    </rPh>
    <rPh sb="3" eb="5">
      <t>シュウシ</t>
    </rPh>
    <phoneticPr fontId="2"/>
  </si>
  <si>
    <t>都市
再生機構</t>
    <rPh sb="0" eb="2">
      <t>トシ</t>
    </rPh>
    <rPh sb="3" eb="5">
      <t>サイセイ</t>
    </rPh>
    <rPh sb="5" eb="7">
      <t>キコウ</t>
    </rPh>
    <phoneticPr fontId="2"/>
  </si>
  <si>
    <t>市営</t>
    <rPh sb="0" eb="2">
      <t>シエイ</t>
    </rPh>
    <phoneticPr fontId="2"/>
  </si>
  <si>
    <t>財政力
指数</t>
    <rPh sb="0" eb="2">
      <t>ザイセイ</t>
    </rPh>
    <rPh sb="2" eb="3">
      <t>リョク</t>
    </rPh>
    <rPh sb="4" eb="6">
      <t>シスウ</t>
    </rPh>
    <phoneticPr fontId="2"/>
  </si>
  <si>
    <t>人</t>
    <rPh sb="0" eb="1">
      <t>ヒト</t>
    </rPh>
    <phoneticPr fontId="2"/>
  </si>
  <si>
    <t>世帯</t>
    <rPh sb="0" eb="2">
      <t>セタイ</t>
    </rPh>
    <phoneticPr fontId="2"/>
  </si>
  <si>
    <t>対前年</t>
    <rPh sb="0" eb="1">
      <t>タイ</t>
    </rPh>
    <rPh sb="1" eb="3">
      <t>ゼンネン</t>
    </rPh>
    <phoneticPr fontId="2"/>
  </si>
  <si>
    <t>伸び率</t>
    <rPh sb="0" eb="1">
      <t>ノ</t>
    </rPh>
    <rPh sb="2" eb="3">
      <t>リツ</t>
    </rPh>
    <phoneticPr fontId="2"/>
  </si>
  <si>
    <t>人口比率</t>
    <rPh sb="0" eb="2">
      <t>ジンコウ</t>
    </rPh>
    <rPh sb="2" eb="4">
      <t>ヒリツ</t>
    </rPh>
    <phoneticPr fontId="2"/>
  </si>
  <si>
    <t>出生者(A）</t>
    <rPh sb="0" eb="2">
      <t>シュッセイ</t>
    </rPh>
    <rPh sb="2" eb="3">
      <t>シャ</t>
    </rPh>
    <phoneticPr fontId="2"/>
  </si>
  <si>
    <t>転出者(D)</t>
    <rPh sb="0" eb="3">
      <t>テンシュツシャ</t>
    </rPh>
    <phoneticPr fontId="2"/>
  </si>
  <si>
    <t>世帯数</t>
    <rPh sb="0" eb="3">
      <t>セタイスウ</t>
    </rPh>
    <phoneticPr fontId="2"/>
  </si>
  <si>
    <t>姉妹・友好</t>
    <rPh sb="0" eb="2">
      <t>シマイ</t>
    </rPh>
    <rPh sb="3" eb="5">
      <t>ユウコウ</t>
    </rPh>
    <phoneticPr fontId="2"/>
  </si>
  <si>
    <t>職員総数</t>
    <rPh sb="0" eb="2">
      <t>ショクイン</t>
    </rPh>
    <rPh sb="2" eb="4">
      <t>ソウスウ</t>
    </rPh>
    <phoneticPr fontId="2"/>
  </si>
  <si>
    <t>下水
処理
場数</t>
    <rPh sb="0" eb="2">
      <t>ゲスイ</t>
    </rPh>
    <rPh sb="3" eb="5">
      <t>ショリ</t>
    </rPh>
    <rPh sb="6" eb="8">
      <t>バカズ</t>
    </rPh>
    <phoneticPr fontId="2"/>
  </si>
  <si>
    <t>㎡</t>
    <phoneticPr fontId="2"/>
  </si>
  <si>
    <t>㎡</t>
    <phoneticPr fontId="2"/>
  </si>
  <si>
    <t>病院数</t>
    <rPh sb="0" eb="2">
      <t>ビョウイン</t>
    </rPh>
    <rPh sb="2" eb="3">
      <t>スウ</t>
    </rPh>
    <phoneticPr fontId="2"/>
  </si>
  <si>
    <t>うち市立</t>
    <rPh sb="2" eb="3">
      <t>シ</t>
    </rPh>
    <rPh sb="3" eb="4">
      <t>リツ</t>
    </rPh>
    <phoneticPr fontId="2"/>
  </si>
  <si>
    <t>床</t>
    <rPh sb="0" eb="1">
      <t>ユカ</t>
    </rPh>
    <phoneticPr fontId="2"/>
  </si>
  <si>
    <t>医師数</t>
    <rPh sb="0" eb="2">
      <t>イシ</t>
    </rPh>
    <rPh sb="2" eb="3">
      <t>スウ</t>
    </rPh>
    <phoneticPr fontId="2"/>
  </si>
  <si>
    <t>歯科医師数</t>
    <rPh sb="0" eb="2">
      <t>シカ</t>
    </rPh>
    <rPh sb="2" eb="4">
      <t>イシ</t>
    </rPh>
    <rPh sb="4" eb="5">
      <t>スウ</t>
    </rPh>
    <phoneticPr fontId="2"/>
  </si>
  <si>
    <t>４　環　境</t>
    <rPh sb="2" eb="3">
      <t>ワ</t>
    </rPh>
    <rPh sb="4" eb="5">
      <t>サカイ</t>
    </rPh>
    <phoneticPr fontId="2"/>
  </si>
  <si>
    <t>５　産　業</t>
    <rPh sb="2" eb="3">
      <t>サン</t>
    </rPh>
    <rPh sb="4" eb="5">
      <t>ギョウ</t>
    </rPh>
    <phoneticPr fontId="2"/>
  </si>
  <si>
    <t>一次</t>
    <rPh sb="0" eb="2">
      <t>イチジ</t>
    </rPh>
    <phoneticPr fontId="2"/>
  </si>
  <si>
    <t>二次</t>
    <rPh sb="0" eb="2">
      <t>ニジ</t>
    </rPh>
    <phoneticPr fontId="2"/>
  </si>
  <si>
    <t>三次</t>
    <rPh sb="0" eb="2">
      <t>サンジ</t>
    </rPh>
    <phoneticPr fontId="2"/>
  </si>
  <si>
    <t>所</t>
    <rPh sb="0" eb="1">
      <t>トコロ</t>
    </rPh>
    <phoneticPr fontId="2"/>
  </si>
  <si>
    <t>産業別事業所数</t>
    <rPh sb="0" eb="2">
      <t>サンギョウ</t>
    </rPh>
    <rPh sb="2" eb="3">
      <t>ベツ</t>
    </rPh>
    <rPh sb="3" eb="6">
      <t>ジギョウショ</t>
    </rPh>
    <rPh sb="6" eb="7">
      <t>スウ</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</si>
  <si>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</si>
  <si>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</si>
  <si>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</si>
  <si>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構成比</t>
    <rPh sb="0" eb="3">
      <t>コウセイヒ</t>
    </rPh>
    <phoneticPr fontId="2"/>
  </si>
  <si>
    <t>戸</t>
    <rPh sb="0" eb="1">
      <t>コ</t>
    </rPh>
    <phoneticPr fontId="2"/>
  </si>
  <si>
    <t>事業所数</t>
    <rPh sb="0" eb="3">
      <t>ジギョウショ</t>
    </rPh>
    <rPh sb="3" eb="4">
      <t>スウ</t>
    </rPh>
    <phoneticPr fontId="2"/>
  </si>
  <si>
    <t>製造品出荷額等</t>
    <rPh sb="0" eb="3">
      <t>セイゾウヒン</t>
    </rPh>
    <rPh sb="3" eb="5">
      <t>シュッカ</t>
    </rPh>
    <rPh sb="5" eb="6">
      <t>ガク</t>
    </rPh>
    <rPh sb="6" eb="7">
      <t>トウ</t>
    </rPh>
    <phoneticPr fontId="2"/>
  </si>
  <si>
    <t>所</t>
    <rPh sb="0" eb="1">
      <t>ショ</t>
    </rPh>
    <phoneticPr fontId="2"/>
  </si>
  <si>
    <t>百万円</t>
    <rPh sb="0" eb="3">
      <t>ヒャクマンエン</t>
    </rPh>
    <phoneticPr fontId="2"/>
  </si>
  <si>
    <t>６　都　市</t>
    <rPh sb="2" eb="3">
      <t>ミヤコ</t>
    </rPh>
    <rPh sb="4" eb="5">
      <t>シ</t>
    </rPh>
    <phoneticPr fontId="2"/>
  </si>
  <si>
    <t>路線数</t>
    <rPh sb="0" eb="2">
      <t>ロセン</t>
    </rPh>
    <rPh sb="2" eb="3">
      <t>スウ</t>
    </rPh>
    <phoneticPr fontId="2"/>
  </si>
  <si>
    <t>道路総延長</t>
    <rPh sb="0" eb="2">
      <t>ドウロ</t>
    </rPh>
    <rPh sb="2" eb="5">
      <t>ソウエンチョウ</t>
    </rPh>
    <phoneticPr fontId="2"/>
  </si>
  <si>
    <t>道路総延長（内訳）</t>
    <rPh sb="0" eb="2">
      <t>ドウロ</t>
    </rPh>
    <rPh sb="2" eb="3">
      <t>ソウ</t>
    </rPh>
    <rPh sb="3" eb="5">
      <t>エンチョウ</t>
    </rPh>
    <rPh sb="6" eb="8">
      <t>ウチワケ</t>
    </rPh>
    <phoneticPr fontId="2"/>
  </si>
  <si>
    <t>《道路》</t>
    <rPh sb="1" eb="3">
      <t>ドウロ</t>
    </rPh>
    <phoneticPr fontId="2"/>
  </si>
  <si>
    <t>《公園》</t>
    <rPh sb="1" eb="3">
      <t>コウエン</t>
    </rPh>
    <phoneticPr fontId="2"/>
  </si>
  <si>
    <t>都市公園数</t>
    <rPh sb="0" eb="2">
      <t>トシ</t>
    </rPh>
    <rPh sb="2" eb="4">
      <t>コウエン</t>
    </rPh>
    <rPh sb="4" eb="5">
      <t>スウ</t>
    </rPh>
    <phoneticPr fontId="2"/>
  </si>
  <si>
    <t>処理区域内人口</t>
    <rPh sb="0" eb="2">
      <t>ショリ</t>
    </rPh>
    <rPh sb="2" eb="5">
      <t>クイキナイ</t>
    </rPh>
    <rPh sb="5" eb="7">
      <t>ジンコウ</t>
    </rPh>
    <phoneticPr fontId="2"/>
  </si>
  <si>
    <t>《下水道》</t>
    <rPh sb="1" eb="4">
      <t>ゲスイドウ</t>
    </rPh>
    <phoneticPr fontId="2"/>
  </si>
  <si>
    <t>有収率</t>
    <rPh sb="0" eb="1">
      <t>ユウ</t>
    </rPh>
    <rPh sb="1" eb="2">
      <t>シュウ</t>
    </rPh>
    <rPh sb="2" eb="3">
      <t>リツ</t>
    </rPh>
    <phoneticPr fontId="2"/>
  </si>
  <si>
    <t>年間有収水量</t>
    <rPh sb="0" eb="2">
      <t>ネンカン</t>
    </rPh>
    <rPh sb="2" eb="3">
      <t>ユウ</t>
    </rPh>
    <rPh sb="3" eb="4">
      <t>シュウ</t>
    </rPh>
    <rPh sb="4" eb="5">
      <t>スイ</t>
    </rPh>
    <rPh sb="5" eb="6">
      <t>リョウ</t>
    </rPh>
    <phoneticPr fontId="2"/>
  </si>
  <si>
    <t>《住宅》</t>
    <rPh sb="1" eb="3">
      <t>ジュウタク</t>
    </rPh>
    <phoneticPr fontId="2"/>
  </si>
  <si>
    <t>公　共　賃　貸　住　宅　数</t>
    <rPh sb="0" eb="1">
      <t>コウ</t>
    </rPh>
    <rPh sb="2" eb="3">
      <t>トモ</t>
    </rPh>
    <rPh sb="4" eb="5">
      <t>チン</t>
    </rPh>
    <rPh sb="6" eb="7">
      <t>カシ</t>
    </rPh>
    <rPh sb="8" eb="9">
      <t>ジュウ</t>
    </rPh>
    <rPh sb="10" eb="11">
      <t>タク</t>
    </rPh>
    <rPh sb="12" eb="13">
      <t>スウ</t>
    </rPh>
    <phoneticPr fontId="2"/>
  </si>
  <si>
    <t>市公社</t>
    <rPh sb="0" eb="1">
      <t>シ</t>
    </rPh>
    <rPh sb="1" eb="3">
      <t>コウシャ</t>
    </rPh>
    <phoneticPr fontId="2"/>
  </si>
  <si>
    <t>《上水道》</t>
    <rPh sb="1" eb="4">
      <t>ジョウスイドウ</t>
    </rPh>
    <phoneticPr fontId="2"/>
  </si>
  <si>
    <t>校</t>
    <rPh sb="0" eb="1">
      <t>コウ</t>
    </rPh>
    <phoneticPr fontId="2"/>
  </si>
  <si>
    <t>総合</t>
    <rPh sb="0" eb="2">
      <t>ソウゴウ</t>
    </rPh>
    <phoneticPr fontId="2"/>
  </si>
  <si>
    <t>科学</t>
    <rPh sb="0" eb="2">
      <t>カガク</t>
    </rPh>
    <phoneticPr fontId="2"/>
  </si>
  <si>
    <t>歴史</t>
    <rPh sb="0" eb="2">
      <t>レキシ</t>
    </rPh>
    <phoneticPr fontId="2"/>
  </si>
  <si>
    <t>美術</t>
    <rPh sb="0" eb="2">
      <t>ビジュツ</t>
    </rPh>
    <phoneticPr fontId="2"/>
  </si>
  <si>
    <t>野外</t>
    <rPh sb="0" eb="2">
      <t>ヤガイ</t>
    </rPh>
    <phoneticPr fontId="2"/>
  </si>
  <si>
    <t>動物園</t>
    <rPh sb="0" eb="3">
      <t>ドウブツエン</t>
    </rPh>
    <phoneticPr fontId="2"/>
  </si>
  <si>
    <t>国有提供施設等所在</t>
    <rPh sb="0" eb="2">
      <t>コクユウ</t>
    </rPh>
    <rPh sb="2" eb="4">
      <t>テイキョウ</t>
    </rPh>
    <rPh sb="4" eb="6">
      <t>シセツ</t>
    </rPh>
    <rPh sb="6" eb="7">
      <t>トウ</t>
    </rPh>
    <rPh sb="7" eb="9">
      <t>ショザイ</t>
    </rPh>
    <phoneticPr fontId="2"/>
  </si>
  <si>
    <t>都道府県支出金</t>
    <rPh sb="0" eb="4">
      <t>トドウフケン</t>
    </rPh>
    <rPh sb="4" eb="7">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</si>
  <si>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</si>
  <si>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</si>
  <si>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</si>
  <si>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</si>
  <si>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</si>
  <si>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地方債</t>
    <rPh sb="0" eb="3">
      <t>チホウサイ</t>
    </rPh>
    <phoneticPr fontId="2"/>
  </si>
  <si>
    <t>歳入合計</t>
    <rPh sb="0" eb="2">
      <t>サイニュウ</t>
    </rPh>
    <rPh sb="2" eb="4">
      <t>ゴウケイ</t>
    </rPh>
    <phoneticPr fontId="2"/>
  </si>
  <si>
    <t>市町村助成交付金</t>
    <rPh sb="0" eb="3">
      <t>シチョウソン</t>
    </rPh>
    <rPh sb="3" eb="5">
      <t>ジョセイ</t>
    </rPh>
    <rPh sb="5" eb="8">
      <t>コウフキン</t>
    </rPh>
    <phoneticPr fontId="2"/>
  </si>
  <si>
    <t>構成比</t>
    <rPh sb="0" eb="2">
      <t>コウセイ</t>
    </rPh>
    <rPh sb="2" eb="3">
      <t>ヒ</t>
    </rPh>
    <phoneticPr fontId="2"/>
  </si>
  <si>
    <t>特別交付税</t>
    <rPh sb="0" eb="2">
      <t>トクベツ</t>
    </rPh>
    <rPh sb="2" eb="5">
      <t>コウフゼイ</t>
    </rPh>
    <phoneticPr fontId="2"/>
  </si>
  <si>
    <t>台</t>
    <rPh sb="0" eb="1">
      <t>ダイ</t>
    </rPh>
    <phoneticPr fontId="2"/>
  </si>
  <si>
    <t>人</t>
    <rPh sb="0" eb="1">
      <t>ニン</t>
    </rPh>
    <phoneticPr fontId="2"/>
  </si>
  <si>
    <t>㎡</t>
    <phoneticPr fontId="2"/>
  </si>
  <si>
    <t>延床面積</t>
    <rPh sb="0" eb="1">
      <t>エン</t>
    </rPh>
    <rPh sb="1" eb="2">
      <t>ユカ</t>
    </rPh>
    <rPh sb="2" eb="4">
      <t>メンセキ</t>
    </rPh>
    <phoneticPr fontId="2"/>
  </si>
  <si>
    <t>65歳以上</t>
    <rPh sb="2" eb="3">
      <t>サイ</t>
    </rPh>
    <rPh sb="3" eb="5">
      <t>イジョウ</t>
    </rPh>
    <phoneticPr fontId="2"/>
  </si>
  <si>
    <t>死亡者(B）</t>
    <rPh sb="0" eb="3">
      <t>シボウシャ</t>
    </rPh>
    <phoneticPr fontId="2"/>
  </si>
  <si>
    <t>％</t>
    <phoneticPr fontId="2"/>
  </si>
  <si>
    <t>％</t>
    <phoneticPr fontId="2"/>
  </si>
  <si>
    <t>人/㎢</t>
    <rPh sb="0" eb="1">
      <t>ヒト</t>
    </rPh>
    <phoneticPr fontId="2"/>
  </si>
  <si>
    <t>転入者(C）</t>
    <rPh sb="0" eb="3">
      <t>テンニュウシャ</t>
    </rPh>
    <phoneticPr fontId="2"/>
  </si>
  <si>
    <t>対前年度
伸び率</t>
    <rPh sb="0" eb="1">
      <t>タイ</t>
    </rPh>
    <rPh sb="1" eb="4">
      <t>ゼンネンド</t>
    </rPh>
    <phoneticPr fontId="2"/>
  </si>
  <si>
    <t>平均
給料月額</t>
    <rPh sb="0" eb="2">
      <t>ヘイキン</t>
    </rPh>
    <phoneticPr fontId="2"/>
  </si>
  <si>
    <t>２　職員数及び職員給料等</t>
    <rPh sb="2" eb="5">
      <t>ショクインスウ</t>
    </rPh>
    <rPh sb="5" eb="6">
      <t>オヨ</t>
    </rPh>
    <rPh sb="7" eb="9">
      <t>ショクイン</t>
    </rPh>
    <rPh sb="9" eb="11">
      <t>キュウリョウ</t>
    </rPh>
    <rPh sb="11" eb="12">
      <t>トウ</t>
    </rPh>
    <phoneticPr fontId="2"/>
  </si>
  <si>
    <t>１　市　勢</t>
    <rPh sb="2" eb="3">
      <t>イチ</t>
    </rPh>
    <rPh sb="4" eb="5">
      <t>ゼイ</t>
    </rPh>
    <phoneticPr fontId="2"/>
  </si>
  <si>
    <t>人口
加入率</t>
    <rPh sb="0" eb="1">
      <t>ヒト</t>
    </rPh>
    <rPh sb="1" eb="2">
      <t>クチ</t>
    </rPh>
    <phoneticPr fontId="2"/>
  </si>
  <si>
    <t>人口10万
人当たり
病床数</t>
    <rPh sb="0" eb="2">
      <t>ジンコウ</t>
    </rPh>
    <rPh sb="4" eb="5">
      <t>マン</t>
    </rPh>
    <phoneticPr fontId="2"/>
  </si>
  <si>
    <r>
      <t>《高齢者福祉施設等》</t>
    </r>
    <r>
      <rPr>
        <b/>
        <sz val="12"/>
        <rFont val="ＭＳ Ｐゴシック"/>
        <family val="3"/>
        <charset val="128"/>
      </rPr>
      <t>（公・私立すべて含む）</t>
    </r>
    <rPh sb="1" eb="4">
      <t>コウレイシャ</t>
    </rPh>
    <rPh sb="4" eb="6">
      <t>フクシ</t>
    </rPh>
    <rPh sb="6" eb="8">
      <t>シセツ</t>
    </rPh>
    <rPh sb="8" eb="9">
      <t>トウ</t>
    </rPh>
    <rPh sb="11" eb="12">
      <t>コウ</t>
    </rPh>
    <rPh sb="13" eb="15">
      <t>シリツ</t>
    </rPh>
    <rPh sb="18" eb="19">
      <t>フク</t>
    </rPh>
    <phoneticPr fontId="2"/>
  </si>
  <si>
    <t>一般
診療所数</t>
    <phoneticPr fontId="2"/>
  </si>
  <si>
    <t>歯科
診療所数</t>
    <phoneticPr fontId="2"/>
  </si>
  <si>
    <t>養護老人ﾎｰﾑ</t>
    <rPh sb="0" eb="2">
      <t>ヨウゴ</t>
    </rPh>
    <rPh sb="2" eb="4">
      <t>ロウジン</t>
    </rPh>
    <phoneticPr fontId="2"/>
  </si>
  <si>
    <t>特別養護老人ﾎｰﾑ</t>
    <rPh sb="0" eb="2">
      <t>トクベツ</t>
    </rPh>
    <rPh sb="2" eb="4">
      <t>ヨウゴ</t>
    </rPh>
    <rPh sb="4" eb="6">
      <t>ロウジン</t>
    </rPh>
    <phoneticPr fontId="2"/>
  </si>
  <si>
    <t>軽費老人ﾎｰﾑ</t>
    <rPh sb="0" eb="1">
      <t>カル</t>
    </rPh>
    <rPh sb="1" eb="2">
      <t>ヒ</t>
    </rPh>
    <rPh sb="2" eb="4">
      <t>ロウジン</t>
    </rPh>
    <phoneticPr fontId="2"/>
  </si>
  <si>
    <t>㎡</t>
    <phoneticPr fontId="2"/>
  </si>
  <si>
    <t>㎥</t>
    <phoneticPr fontId="2"/>
  </si>
  <si>
    <t>都道府県
公社</t>
    <rPh sb="0" eb="4">
      <t>トドウフケン</t>
    </rPh>
    <rPh sb="5" eb="7">
      <t>コウシャ</t>
    </rPh>
    <phoneticPr fontId="2"/>
  </si>
  <si>
    <t>交付金</t>
    <rPh sb="0" eb="3">
      <t>コウフキン</t>
    </rPh>
    <phoneticPr fontId="2"/>
  </si>
  <si>
    <t>配当割交付金</t>
    <rPh sb="0" eb="2">
      <t>ハイトウ</t>
    </rPh>
    <rPh sb="2" eb="3">
      <t>ワリ</t>
    </rPh>
    <rPh sb="3" eb="6">
      <t>コウフキン</t>
    </rPh>
    <phoneticPr fontId="2"/>
  </si>
  <si>
    <t>短期
大学</t>
    <rPh sb="0" eb="2">
      <t>タンキ</t>
    </rPh>
    <rPh sb="3" eb="5">
      <t>ダイガク</t>
    </rPh>
    <phoneticPr fontId="2"/>
  </si>
  <si>
    <t>市民１００人
当たり蔵書冊数</t>
    <rPh sb="0" eb="2">
      <t>シミン</t>
    </rPh>
    <rPh sb="5" eb="6">
      <t>ニン</t>
    </rPh>
    <rPh sb="7" eb="8">
      <t>ア</t>
    </rPh>
    <rPh sb="10" eb="12">
      <t>ゾウショ</t>
    </rPh>
    <rPh sb="12" eb="13">
      <t>サツ</t>
    </rPh>
    <rPh sb="13" eb="14">
      <t>スウ</t>
    </rPh>
    <phoneticPr fontId="2"/>
  </si>
  <si>
    <t>消防車両
保有数</t>
    <rPh sb="0" eb="2">
      <t>ショウボウ</t>
    </rPh>
    <rPh sb="2" eb="4">
      <t>シャリョウ</t>
    </rPh>
    <phoneticPr fontId="2"/>
  </si>
  <si>
    <t>歳入総額（Ａ）</t>
  </si>
  <si>
    <t>歳出総額（Ｂ）</t>
  </si>
  <si>
    <t>翌年度へ繰り越
すべき財源（Ｄ）</t>
    <rPh sb="0" eb="1">
      <t>ヨク</t>
    </rPh>
    <rPh sb="1" eb="3">
      <t>ネンド</t>
    </rPh>
    <rPh sb="4" eb="5">
      <t>ク</t>
    </rPh>
    <rPh sb="6" eb="7">
      <t>コ</t>
    </rPh>
    <phoneticPr fontId="2"/>
  </si>
  <si>
    <t>単年度収支（Ｆ）</t>
    <rPh sb="0" eb="3">
      <t>タンネンド</t>
    </rPh>
    <rPh sb="3" eb="5">
      <t>シュウシ</t>
    </rPh>
    <phoneticPr fontId="2"/>
  </si>
  <si>
    <t>積立金（G）</t>
    <rPh sb="0" eb="2">
      <t>ツミタテ</t>
    </rPh>
    <rPh sb="2" eb="3">
      <t>キン</t>
    </rPh>
    <phoneticPr fontId="2"/>
  </si>
  <si>
    <t>繰上償還金（Ｈ）</t>
    <rPh sb="0" eb="2">
      <t>クリア</t>
    </rPh>
    <rPh sb="2" eb="4">
      <t>ショウカン</t>
    </rPh>
    <rPh sb="4" eb="5">
      <t>キン</t>
    </rPh>
    <phoneticPr fontId="2"/>
  </si>
  <si>
    <t>積立金
とりくずし額（Ｉ）</t>
    <rPh sb="0" eb="2">
      <t>ツミタテ</t>
    </rPh>
    <rPh sb="2" eb="3">
      <t>キン</t>
    </rPh>
    <phoneticPr fontId="2"/>
  </si>
  <si>
    <t>実質単年度収支</t>
    <rPh sb="0" eb="2">
      <t>ジッシツ</t>
    </rPh>
    <rPh sb="2" eb="5">
      <t>タンネンド</t>
    </rPh>
    <phoneticPr fontId="2"/>
  </si>
  <si>
    <t>普通交付税</t>
    <rPh sb="0" eb="2">
      <t>フツウ</t>
    </rPh>
    <rPh sb="2" eb="5">
      <t>コウフゼイ</t>
    </rPh>
    <phoneticPr fontId="2"/>
  </si>
  <si>
    <t>基準財政
需要額</t>
    <rPh sb="0" eb="2">
      <t>キジュン</t>
    </rPh>
    <rPh sb="2" eb="4">
      <t>ザイセイ</t>
    </rPh>
    <phoneticPr fontId="2"/>
  </si>
  <si>
    <t>基準財政
収入額</t>
    <rPh sb="0" eb="2">
      <t>キジュン</t>
    </rPh>
    <rPh sb="2" eb="4">
      <t>ザイセイ</t>
    </rPh>
    <phoneticPr fontId="2"/>
  </si>
  <si>
    <t>標準財政規模</t>
    <rPh sb="0" eb="2">
      <t>ヒョウジュン</t>
    </rPh>
    <rPh sb="2" eb="4">
      <t>ザイセイ</t>
    </rPh>
    <rPh sb="4" eb="6">
      <t>キボ</t>
    </rPh>
    <phoneticPr fontId="2"/>
  </si>
  <si>
    <t>積立金
現在高</t>
    <rPh sb="0" eb="2">
      <t>ツミタテ</t>
    </rPh>
    <rPh sb="2" eb="3">
      <t>キン</t>
    </rPh>
    <phoneticPr fontId="2"/>
  </si>
  <si>
    <t>地方債
現在高</t>
    <rPh sb="0" eb="3">
      <t>チホウサイ</t>
    </rPh>
    <phoneticPr fontId="2"/>
  </si>
  <si>
    <t>収益事業
収入額</t>
    <rPh sb="0" eb="2">
      <t>シュウエキ</t>
    </rPh>
    <rPh sb="2" eb="4">
      <t>ジギョウ</t>
    </rPh>
    <phoneticPr fontId="2"/>
  </si>
  <si>
    <t>債務負担
行為額</t>
    <rPh sb="0" eb="2">
      <t>サイム</t>
    </rPh>
    <rPh sb="2" eb="4">
      <t>フタン</t>
    </rPh>
    <phoneticPr fontId="2"/>
  </si>
  <si>
    <t>（Ｊ）</t>
  </si>
  <si>
    <t>（交付・不交
付の区分）</t>
    <rPh sb="1" eb="3">
      <t>コウフ</t>
    </rPh>
    <rPh sb="4" eb="5">
      <t>フ</t>
    </rPh>
    <rPh sb="5" eb="6">
      <t>コウ</t>
    </rPh>
    <rPh sb="7" eb="8">
      <t>ヅケ</t>
    </rPh>
    <rPh sb="9" eb="11">
      <t>クブン</t>
    </rPh>
    <phoneticPr fontId="2"/>
  </si>
  <si>
    <t>（Ｆ）+（G）+（Ｈ）-（Ｉ）</t>
  </si>
  <si>
    <t>千円</t>
    <rPh sb="0" eb="2">
      <t>センエン</t>
    </rPh>
    <phoneticPr fontId="2"/>
  </si>
  <si>
    <t>（交付・不交付）</t>
    <rPh sb="1" eb="3">
      <t>コウフ</t>
    </rPh>
    <rPh sb="4" eb="5">
      <t>フ</t>
    </rPh>
    <rPh sb="5" eb="7">
      <t>コウフ</t>
    </rPh>
    <phoneticPr fontId="2"/>
  </si>
  <si>
    <t>ⅱ　歳入内訳（款別）</t>
    <rPh sb="2" eb="4">
      <t>サイニュウ</t>
    </rPh>
    <rPh sb="4" eb="6">
      <t>ウチワケ</t>
    </rPh>
    <rPh sb="7" eb="8">
      <t>カン</t>
    </rPh>
    <rPh sb="8" eb="9">
      <t>ベツ</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</si>
  <si>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</si>
  <si>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</si>
  <si>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地方消費税交付金</t>
    <rPh sb="0" eb="2">
      <t>チホウ</t>
    </rPh>
    <rPh sb="2" eb="5">
      <t>ショウヒゼイ</t>
    </rPh>
    <rPh sb="5" eb="7">
      <t>コウフ</t>
    </rPh>
    <rPh sb="7" eb="8">
      <t>キン</t>
    </rPh>
    <phoneticPr fontId="2"/>
  </si>
  <si>
    <t>自動車取得税交付金</t>
    <rPh sb="0" eb="3">
      <t>ジドウシャ</t>
    </rPh>
    <rPh sb="3" eb="5">
      <t>シュトク</t>
    </rPh>
    <rPh sb="5" eb="6">
      <t>ゼイ</t>
    </rPh>
    <rPh sb="6" eb="9">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</si>
  <si>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</si>
  <si>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</si>
  <si>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地方交付税内訳</t>
    <rPh sb="0" eb="2">
      <t>チホウ</t>
    </rPh>
    <rPh sb="2" eb="5">
      <t>コウフゼイ</t>
    </rPh>
    <rPh sb="5" eb="7">
      <t>ウチワケ</t>
    </rPh>
    <phoneticPr fontId="2"/>
  </si>
  <si>
    <t>交通安全対策交付金</t>
    <rPh sb="0" eb="2">
      <t>コウツウ</t>
    </rPh>
    <rPh sb="2" eb="4">
      <t>アンゼン</t>
    </rPh>
    <rPh sb="4" eb="6">
      <t>タイサク</t>
    </rPh>
    <rPh sb="6" eb="9">
      <t>コウフキン</t>
    </rPh>
    <phoneticPr fontId="2"/>
  </si>
  <si>
    <t>分担金・負担金</t>
    <rPh sb="0" eb="3">
      <t>ブンタンキン</t>
    </rPh>
    <rPh sb="4" eb="7">
      <t>フタンキン</t>
    </rPh>
    <phoneticPr fontId="2"/>
  </si>
  <si>
    <t>使用料</t>
    <rPh sb="0" eb="3">
      <t>シヨウリョウ</t>
    </rPh>
    <phoneticPr fontId="2"/>
  </si>
  <si>
    <t>手数料</t>
    <rPh sb="0" eb="3">
      <t>テスウリョウ</t>
    </rPh>
    <phoneticPr fontId="2"/>
  </si>
  <si>
    <t>国庫支出金</t>
    <rPh sb="0" eb="2">
      <t>コッコ</t>
    </rPh>
    <rPh sb="2" eb="5">
      <t>シシュツキン</t>
    </rPh>
    <phoneticPr fontId="2"/>
  </si>
  <si>
    <t>15－64歳</t>
    <rPh sb="5" eb="6">
      <t>サイ</t>
    </rPh>
    <phoneticPr fontId="2"/>
  </si>
  <si>
    <t>0－14歳</t>
    <rPh sb="4" eb="5">
      <t>サイ</t>
    </rPh>
    <phoneticPr fontId="2"/>
  </si>
  <si>
    <t>ⅲ　目的別歳出内訳</t>
    <rPh sb="2" eb="4">
      <t>モクテキ</t>
    </rPh>
    <rPh sb="4" eb="5">
      <t>ベツ</t>
    </rPh>
    <rPh sb="5" eb="7">
      <t>サイシュツ</t>
    </rPh>
    <rPh sb="7" eb="9">
      <t>ウチワケ</t>
    </rPh>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</si>
  <si>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</si>
  <si>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</si>
  <si>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</si>
  <si>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</si>
  <si>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労働費</t>
    <rPh sb="0" eb="3">
      <t>ロウドウヒ</t>
    </rPh>
    <phoneticPr fontId="2"/>
  </si>
  <si>
    <t>農林水産業費</t>
    <rPh sb="0" eb="2">
      <t>ノウリン</t>
    </rPh>
    <rPh sb="2" eb="4">
      <t>スイサン</t>
    </rPh>
    <rPh sb="4" eb="5">
      <t>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</si>
  <si>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</si>
  <si>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</si>
  <si>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</si>
  <si>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</si>
  <si>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</si>
  <si>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3">
      <t>コウサイヒ</t>
    </rPh>
    <phoneticPr fontId="2"/>
  </si>
  <si>
    <t>諸支出金</t>
    <rPh sb="0" eb="1">
      <t>ショ</t>
    </rPh>
    <rPh sb="1" eb="4">
      <t>シシュツキン</t>
    </rPh>
    <phoneticPr fontId="2"/>
  </si>
  <si>
    <t>前年度繰上充用金</t>
    <rPh sb="0" eb="3">
      <t>ゼンネンド</t>
    </rPh>
    <rPh sb="3" eb="5">
      <t>クリア</t>
    </rPh>
    <rPh sb="5" eb="7">
      <t>ジュウヨウ</t>
    </rPh>
    <rPh sb="7" eb="8">
      <t>キン</t>
    </rPh>
    <phoneticPr fontId="2"/>
  </si>
  <si>
    <t>歳出合計</t>
    <rPh sb="0" eb="2">
      <t>サイシュツ</t>
    </rPh>
    <rPh sb="2" eb="4">
      <t>ゴウケイ</t>
    </rPh>
    <phoneticPr fontId="2"/>
  </si>
  <si>
    <t>ⅳ　市税内訳</t>
    <rPh sb="2" eb="4">
      <t>シゼイ</t>
    </rPh>
    <rPh sb="4" eb="6">
      <t>ウチワケ</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</si>
  <si>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</si>
  <si>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</si>
  <si>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</si>
  <si>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法定外普通税</t>
    <rPh sb="0" eb="2">
      <t>ホウテイ</t>
    </rPh>
    <rPh sb="2" eb="3">
      <t>ガイ</t>
    </rPh>
    <rPh sb="3" eb="5">
      <t>フツウ</t>
    </rPh>
    <rPh sb="5" eb="6">
      <t>ゼイ</t>
    </rPh>
    <phoneticPr fontId="2"/>
  </si>
  <si>
    <t>特別土地保有税</t>
    <rPh sb="0" eb="2">
      <t>トクベツ</t>
    </rPh>
    <rPh sb="2" eb="4">
      <t>トチ</t>
    </rPh>
    <rPh sb="4" eb="7">
      <t>ホユウゼイ</t>
    </rPh>
    <phoneticPr fontId="2"/>
  </si>
  <si>
    <t>うち、都市計画税</t>
    <rPh sb="3" eb="5">
      <t>トシ</t>
    </rPh>
    <rPh sb="5" eb="7">
      <t>ケイカク</t>
    </rPh>
    <rPh sb="7" eb="8">
      <t>ゼイ</t>
    </rPh>
    <phoneticPr fontId="2"/>
  </si>
  <si>
    <t>ⅴ　市税徴収率</t>
    <rPh sb="2" eb="4">
      <t>シゼイ</t>
    </rPh>
    <rPh sb="4" eb="6">
      <t>チョウシュウ</t>
    </rPh>
    <rPh sb="6" eb="7">
      <t>リツ</t>
    </rPh>
    <phoneticPr fontId="2"/>
  </si>
  <si>
    <t>市税合計</t>
    <rPh sb="0" eb="2">
      <t>シゼイ</t>
    </rPh>
    <rPh sb="2" eb="4">
      <t>ゴウケイ</t>
    </rPh>
    <phoneticPr fontId="2"/>
  </si>
  <si>
    <t>現年
課税分</t>
    <rPh sb="0" eb="1">
      <t>ゲン</t>
    </rPh>
    <rPh sb="1" eb="2">
      <t>ネン</t>
    </rPh>
    <phoneticPr fontId="2"/>
  </si>
  <si>
    <t>滞納
繰越分</t>
    <rPh sb="0" eb="2">
      <t>タイノウ</t>
    </rPh>
    <phoneticPr fontId="2"/>
  </si>
  <si>
    <t>合計</t>
  </si>
  <si>
    <t>％</t>
    <phoneticPr fontId="2"/>
  </si>
  <si>
    <t>合計</t>
    <phoneticPr fontId="2"/>
  </si>
  <si>
    <t>％</t>
    <phoneticPr fontId="2"/>
  </si>
  <si>
    <r>
      <t>《医療機関等》</t>
    </r>
    <r>
      <rPr>
        <b/>
        <sz val="12"/>
        <rFont val="ＭＳ Ｐゴシック"/>
        <family val="3"/>
        <charset val="128"/>
      </rPr>
      <t>（公・私立含む）</t>
    </r>
    <rPh sb="1" eb="3">
      <t>イリョウ</t>
    </rPh>
    <rPh sb="3" eb="5">
      <t>キカン</t>
    </rPh>
    <rPh sb="5" eb="6">
      <t>トウ</t>
    </rPh>
    <rPh sb="8" eb="9">
      <t>コウ</t>
    </rPh>
    <rPh sb="10" eb="12">
      <t>シリツ</t>
    </rPh>
    <rPh sb="12" eb="13">
      <t>フク</t>
    </rPh>
    <phoneticPr fontId="2"/>
  </si>
  <si>
    <t>前回からの
伸び率</t>
    <rPh sb="0" eb="2">
      <t>ゼンカイ</t>
    </rPh>
    <rPh sb="6" eb="7">
      <t>ノ</t>
    </rPh>
    <rPh sb="8" eb="9">
      <t>リツ</t>
    </rPh>
    <phoneticPr fontId="2"/>
  </si>
  <si>
    <t>市民１人
当たり
面積</t>
    <rPh sb="0" eb="2">
      <t>シミン</t>
    </rPh>
    <rPh sb="3" eb="4">
      <t>ニン</t>
    </rPh>
    <rPh sb="5" eb="6">
      <t>ア</t>
    </rPh>
    <rPh sb="9" eb="11">
      <t>メンセキ</t>
    </rPh>
    <phoneticPr fontId="2"/>
  </si>
  <si>
    <t>　うち高規格救急車保有数</t>
    <rPh sb="3" eb="6">
      <t>コウキカク</t>
    </rPh>
    <rPh sb="6" eb="9">
      <t>キュウキュウシャ</t>
    </rPh>
    <rPh sb="9" eb="11">
      <t>ホユウ</t>
    </rPh>
    <rPh sb="11" eb="12">
      <t>スウ</t>
    </rPh>
    <phoneticPr fontId="2"/>
  </si>
  <si>
    <t>３　保健・福祉</t>
    <rPh sb="2" eb="4">
      <t>ホケン</t>
    </rPh>
    <rPh sb="5" eb="7">
      <t>フクシ</t>
    </rPh>
    <phoneticPr fontId="2"/>
  </si>
  <si>
    <t>特別地方消費税</t>
    <rPh sb="0" eb="2">
      <t>トクベツ</t>
    </rPh>
    <rPh sb="2" eb="4">
      <t>チホウ</t>
    </rPh>
    <rPh sb="4" eb="7">
      <t>ショウヒゼイ</t>
    </rPh>
    <phoneticPr fontId="2"/>
  </si>
  <si>
    <t>株式等譲渡
所得割交付金</t>
    <rPh sb="0" eb="3">
      <t>カブシキナド</t>
    </rPh>
    <rPh sb="3" eb="5">
      <t>ジョウト</t>
    </rPh>
    <rPh sb="6" eb="8">
      <t>ショトク</t>
    </rPh>
    <rPh sb="8" eb="9">
      <t>ワリ</t>
    </rPh>
    <rPh sb="9" eb="12">
      <t>コウフキン</t>
    </rPh>
    <phoneticPr fontId="2"/>
  </si>
  <si>
    <t>ゴルフ場
利用税交付金</t>
    <rPh sb="3" eb="4">
      <t>ジョウ</t>
    </rPh>
    <rPh sb="5" eb="7">
      <t>リヨウ</t>
    </rPh>
    <rPh sb="7" eb="8">
      <t>ゼイ</t>
    </rPh>
    <rPh sb="8" eb="11">
      <t>コウフキン</t>
    </rPh>
    <phoneticPr fontId="2"/>
  </si>
  <si>
    <t>分署</t>
    <rPh sb="0" eb="2">
      <t>ブンショ</t>
    </rPh>
    <phoneticPr fontId="2"/>
  </si>
  <si>
    <t>混合</t>
  </si>
  <si>
    <t>可燃</t>
  </si>
  <si>
    <t>不燃</t>
  </si>
  <si>
    <t>資源</t>
  </si>
  <si>
    <t>その他</t>
  </si>
  <si>
    <t>粗大</t>
  </si>
  <si>
    <t>収集量</t>
    <rPh sb="0" eb="2">
      <t>シュウシュウ</t>
    </rPh>
    <rPh sb="2" eb="3">
      <t>リョウ</t>
    </rPh>
    <phoneticPr fontId="2"/>
  </si>
  <si>
    <t>経営体数</t>
    <rPh sb="0" eb="2">
      <t>ケイエイ</t>
    </rPh>
    <rPh sb="2" eb="3">
      <t>カラダ</t>
    </rPh>
    <rPh sb="3" eb="4">
      <t>カズ</t>
    </rPh>
    <phoneticPr fontId="2"/>
  </si>
  <si>
    <t>経常
収支
比率</t>
    <rPh sb="0" eb="2">
      <t>ケイジョウ</t>
    </rPh>
    <rPh sb="3" eb="5">
      <t>シュウシ</t>
    </rPh>
    <phoneticPr fontId="2"/>
  </si>
  <si>
    <t>新設</t>
  </si>
  <si>
    <t>柏市</t>
  </si>
  <si>
    <t>柏市、沼南町</t>
  </si>
  <si>
    <t>青森市</t>
  </si>
  <si>
    <t>青森市、浪岡町</t>
  </si>
  <si>
    <t>富山市</t>
  </si>
  <si>
    <t>富山市、大沢野町、大山町、八尾町、婦中町、山田村、細入村</t>
  </si>
  <si>
    <t>豊田市</t>
  </si>
  <si>
    <t>豊田市、藤岡町、小原村、足助町、下山村、旭町、稲武町</t>
  </si>
  <si>
    <t>奈良市</t>
  </si>
  <si>
    <t>奈良市、月ヶ瀬村、都祁村</t>
  </si>
  <si>
    <t>倉敷市</t>
  </si>
  <si>
    <t>倉敷市、船穂町、真備町</t>
  </si>
  <si>
    <t>高松市</t>
  </si>
  <si>
    <t>高松市、塩江町</t>
  </si>
  <si>
    <t>岡崎市</t>
  </si>
  <si>
    <t>岡崎市、額田町</t>
  </si>
  <si>
    <t>岐阜市</t>
  </si>
  <si>
    <t>岐阜市、柳津町</t>
  </si>
  <si>
    <t>宮崎市</t>
  </si>
  <si>
    <t>宮崎市、佐土原町、田野町、高岡町</t>
  </si>
  <si>
    <t>高松市、牟礼町、庵治町、香川町、香南町、国分寺町</t>
    <rPh sb="4" eb="7">
      <t>ムレチョウ</t>
    </rPh>
    <phoneticPr fontId="2"/>
  </si>
  <si>
    <t>高崎市</t>
    <rPh sb="0" eb="3">
      <t>タカサキシ</t>
    </rPh>
    <phoneticPr fontId="2"/>
  </si>
  <si>
    <t>高崎市、倉渕村、箕郷町、群馬町、新町</t>
  </si>
  <si>
    <t>福山市</t>
    <rPh sb="0" eb="3">
      <t>フクヤマシ</t>
    </rPh>
    <phoneticPr fontId="2"/>
  </si>
  <si>
    <t>福山市、神辺町</t>
    <rPh sb="0" eb="3">
      <t>フクヤマシ</t>
    </rPh>
    <rPh sb="4" eb="5">
      <t>カミ</t>
    </rPh>
    <rPh sb="5" eb="6">
      <t>ベ</t>
    </rPh>
    <rPh sb="6" eb="7">
      <t>チョウ</t>
    </rPh>
    <phoneticPr fontId="2"/>
  </si>
  <si>
    <t>大津市</t>
  </si>
  <si>
    <t>大津市、志賀町</t>
  </si>
  <si>
    <t>姫路市</t>
    <rPh sb="0" eb="3">
      <t>ヒメジシ</t>
    </rPh>
    <phoneticPr fontId="2"/>
  </si>
  <si>
    <t>姫路市、家島町、夢前町、香寺町、安富町</t>
    <rPh sb="0" eb="3">
      <t>ヒメジシ</t>
    </rPh>
    <rPh sb="12" eb="15">
      <t>コウデラチョウ</t>
    </rPh>
    <rPh sb="16" eb="19">
      <t>ヤスドミチョウ</t>
    </rPh>
    <phoneticPr fontId="2"/>
  </si>
  <si>
    <t>高崎市、榛名町</t>
    <rPh sb="0" eb="3">
      <t>タカサキシ</t>
    </rPh>
    <rPh sb="4" eb="6">
      <t>ハルナ</t>
    </rPh>
    <rPh sb="6" eb="7">
      <t>チョウ</t>
    </rPh>
    <phoneticPr fontId="2"/>
  </si>
  <si>
    <t>宇都宮市</t>
    <rPh sb="0" eb="4">
      <t>ウツノミヤシ</t>
    </rPh>
    <phoneticPr fontId="2"/>
  </si>
  <si>
    <t>　２．中核市移行の経緯</t>
    <rPh sb="3" eb="6">
      <t>チュウカクシ</t>
    </rPh>
    <rPh sb="6" eb="8">
      <t>イコウ</t>
    </rPh>
    <rPh sb="9" eb="11">
      <t>ケイイ</t>
    </rPh>
    <phoneticPr fontId="2"/>
  </si>
  <si>
    <t>施行年月日</t>
    <rPh sb="0" eb="2">
      <t>セコウ</t>
    </rPh>
    <rPh sb="2" eb="5">
      <t>ネンガッピ</t>
    </rPh>
    <phoneticPr fontId="2"/>
  </si>
  <si>
    <t>中核市数</t>
    <rPh sb="0" eb="3">
      <t>チュウカクシ</t>
    </rPh>
    <rPh sb="3" eb="4">
      <t>スウ</t>
    </rPh>
    <phoneticPr fontId="2"/>
  </si>
  <si>
    <t>備　　　　　考</t>
    <rPh sb="0" eb="1">
      <t>ビ</t>
    </rPh>
    <rPh sb="6" eb="7">
      <t>コウ</t>
    </rPh>
    <phoneticPr fontId="2"/>
  </si>
  <si>
    <t>豊田市、福山市、高知市、宮崎市（４市移行）</t>
  </si>
  <si>
    <t>いわき市、長野市、豊橋市、高松市（４市移行）</t>
  </si>
  <si>
    <t>横須賀市（１市移行）</t>
  </si>
  <si>
    <t>奈良市、倉敷市（２市移行）</t>
  </si>
  <si>
    <t>函館市、下関市（２市移行）</t>
  </si>
  <si>
    <t>青森市（１市移行）</t>
    <rPh sb="0" eb="3">
      <t>アオモリシ</t>
    </rPh>
    <rPh sb="5" eb="6">
      <t>シ</t>
    </rPh>
    <rPh sb="6" eb="8">
      <t>イコウ</t>
    </rPh>
    <phoneticPr fontId="2"/>
  </si>
  <si>
    <t>　１．中核市における市町村合併の変遷</t>
    <rPh sb="3" eb="6">
      <t>チュウカクシ</t>
    </rPh>
    <rPh sb="10" eb="13">
      <t>シチョウソン</t>
    </rPh>
    <rPh sb="13" eb="15">
      <t>ガッペイ</t>
    </rPh>
    <rPh sb="16" eb="18">
      <t>ヘンセン</t>
    </rPh>
    <phoneticPr fontId="2"/>
  </si>
  <si>
    <t>施行年月日</t>
  </si>
  <si>
    <t>市　　名</t>
  </si>
  <si>
    <t>合併構成団体名</t>
    <rPh sb="2" eb="4">
      <t>コウセイ</t>
    </rPh>
    <rPh sb="4" eb="6">
      <t>ダンタイ</t>
    </rPh>
    <phoneticPr fontId="2"/>
  </si>
  <si>
    <t>形態</t>
  </si>
  <si>
    <t>編入</t>
  </si>
  <si>
    <t>福山市</t>
  </si>
  <si>
    <t>福山市、内海町、新市町</t>
  </si>
  <si>
    <t>鹿児島市</t>
  </si>
  <si>
    <t>鹿児島市、吉田町、桜島町、喜入町、松元町、郡山町</t>
  </si>
  <si>
    <t>函館市</t>
  </si>
  <si>
    <t>函館市、戸井町、恵山町、椴法華村、南茅部町</t>
  </si>
  <si>
    <t>前橋市</t>
    <rPh sb="0" eb="3">
      <t>マエバシシ</t>
    </rPh>
    <phoneticPr fontId="2"/>
  </si>
  <si>
    <t>前橋市、大胡町、宮城村、粕川村</t>
    <rPh sb="0" eb="3">
      <t>マエバシシ</t>
    </rPh>
    <rPh sb="4" eb="5">
      <t>オオ</t>
    </rPh>
    <rPh sb="5" eb="7">
      <t>エビスマチ</t>
    </rPh>
    <rPh sb="8" eb="11">
      <t>ミヤギムラ</t>
    </rPh>
    <rPh sb="12" eb="14">
      <t>カスカワ</t>
    </rPh>
    <rPh sb="14" eb="15">
      <t>ムラ</t>
    </rPh>
    <phoneticPr fontId="2"/>
  </si>
  <si>
    <t>長野市</t>
  </si>
  <si>
    <t>長野市、豊野町、戸隠村、鬼無里村、大岡村</t>
    <rPh sb="17" eb="20">
      <t>オオオカムラ</t>
    </rPh>
    <phoneticPr fontId="2"/>
  </si>
  <si>
    <t>松山市</t>
  </si>
  <si>
    <t>高知市</t>
  </si>
  <si>
    <t>大分市</t>
  </si>
  <si>
    <t>大分市、野津原町、佐賀関町</t>
  </si>
  <si>
    <t>秋田市</t>
  </si>
  <si>
    <t>秋田市、河辺町、雄和町</t>
  </si>
  <si>
    <t>福山市、沼隈町</t>
  </si>
  <si>
    <t>久留米市</t>
  </si>
  <si>
    <t>久留米市、田主丸町、北野町、城島町、三潴町</t>
  </si>
  <si>
    <t>下関市</t>
  </si>
  <si>
    <t>下関市、菊川町、豊田町、豊浦町、豊北町</t>
  </si>
  <si>
    <t>都市要覧の指標記入要領</t>
    <rPh sb="0" eb="4">
      <t>トシヨウラン</t>
    </rPh>
    <rPh sb="5" eb="7">
      <t>シヒョウ</t>
    </rPh>
    <rPh sb="7" eb="9">
      <t>キニュウ</t>
    </rPh>
    <rPh sb="9" eb="11">
      <t>ヨウリョウ</t>
    </rPh>
    <phoneticPr fontId="2"/>
  </si>
  <si>
    <t>項　　目</t>
    <rPh sb="0" eb="1">
      <t>コウ</t>
    </rPh>
    <rPh sb="3" eb="4">
      <t>メ</t>
    </rPh>
    <phoneticPr fontId="2"/>
  </si>
  <si>
    <t>指　　　　　　標</t>
    <rPh sb="0" eb="1">
      <t>ユビ</t>
    </rPh>
    <rPh sb="7" eb="8">
      <t>ヒョウ</t>
    </rPh>
    <phoneticPr fontId="2"/>
  </si>
  <si>
    <t>記　　入　　要　　領</t>
    <rPh sb="0" eb="1">
      <t>キ</t>
    </rPh>
    <rPh sb="3" eb="4">
      <t>イリ</t>
    </rPh>
    <rPh sb="6" eb="7">
      <t>ヨウ</t>
    </rPh>
    <rPh sb="9" eb="10">
      <t>リョウ</t>
    </rPh>
    <phoneticPr fontId="2"/>
  </si>
  <si>
    <t>１　市勢</t>
    <rPh sb="2" eb="3">
      <t>シ</t>
    </rPh>
    <rPh sb="3" eb="4">
      <t>セイ</t>
    </rPh>
    <phoneticPr fontId="2"/>
  </si>
  <si>
    <t>自然動態・社会動態</t>
    <rPh sb="0" eb="2">
      <t>シゼン</t>
    </rPh>
    <rPh sb="2" eb="4">
      <t>ドウタイ</t>
    </rPh>
    <rPh sb="5" eb="7">
      <t>シャカイ</t>
    </rPh>
    <rPh sb="7" eb="9">
      <t>ドウタイ</t>
    </rPh>
    <phoneticPr fontId="2"/>
  </si>
  <si>
    <t>生活保護</t>
    <rPh sb="0" eb="2">
      <t>セイカツ</t>
    </rPh>
    <rPh sb="2" eb="4">
      <t>ホゴ</t>
    </rPh>
    <phoneticPr fontId="2"/>
  </si>
  <si>
    <t>国民健康保険</t>
    <rPh sb="0" eb="2">
      <t>コクミン</t>
    </rPh>
    <rPh sb="2" eb="4">
      <t>ケンコウ</t>
    </rPh>
    <rPh sb="4" eb="6">
      <t>ホケン</t>
    </rPh>
    <phoneticPr fontId="2"/>
  </si>
  <si>
    <t>４　環境　</t>
    <rPh sb="2" eb="4">
      <t>カンキョウ</t>
    </rPh>
    <phoneticPr fontId="2"/>
  </si>
  <si>
    <t>６　都市</t>
    <rPh sb="2" eb="4">
      <t>トシ</t>
    </rPh>
    <phoneticPr fontId="2"/>
  </si>
  <si>
    <t>道路・公園</t>
    <rPh sb="0" eb="2">
      <t>ドウロ</t>
    </rPh>
    <rPh sb="3" eb="5">
      <t>コウエン</t>
    </rPh>
    <phoneticPr fontId="2"/>
  </si>
  <si>
    <t>下水道</t>
    <rPh sb="0" eb="3">
      <t>ゲスイドウ</t>
    </rPh>
    <phoneticPr fontId="2"/>
  </si>
  <si>
    <t>上水道</t>
    <rPh sb="0" eb="3">
      <t>ジョウスイドウ</t>
    </rPh>
    <phoneticPr fontId="2"/>
  </si>
  <si>
    <t>住宅</t>
    <rPh sb="0" eb="2">
      <t>ジュウタク</t>
    </rPh>
    <phoneticPr fontId="2"/>
  </si>
  <si>
    <t>７　施設</t>
    <rPh sb="2" eb="4">
      <t>シセツ</t>
    </rPh>
    <phoneticPr fontId="2"/>
  </si>
  <si>
    <t>備考</t>
    <rPh sb="0" eb="2">
      <t>ビコウ</t>
    </rPh>
    <phoneticPr fontId="2"/>
  </si>
  <si>
    <t>老人憩いの家</t>
    <rPh sb="0" eb="2">
      <t>ロウジン</t>
    </rPh>
    <rPh sb="2" eb="3">
      <t>イコ</t>
    </rPh>
    <rPh sb="5" eb="6">
      <t>イエ</t>
    </rPh>
    <phoneticPr fontId="2"/>
  </si>
  <si>
    <t>非線引き都市計画区域面積</t>
    <rPh sb="0" eb="1">
      <t>ヒ</t>
    </rPh>
    <rPh sb="1" eb="3">
      <t>センビ</t>
    </rPh>
    <rPh sb="4" eb="6">
      <t>トシ</t>
    </rPh>
    <rPh sb="6" eb="8">
      <t>ケイカク</t>
    </rPh>
    <rPh sb="8" eb="10">
      <t>クイキ</t>
    </rPh>
    <rPh sb="10" eb="12">
      <t>メンセキ</t>
    </rPh>
    <phoneticPr fontId="2"/>
  </si>
  <si>
    <t>都市計画区域外面積</t>
    <rPh sb="0" eb="2">
      <t>トシ</t>
    </rPh>
    <rPh sb="2" eb="4">
      <t>ケイカク</t>
    </rPh>
    <rPh sb="4" eb="7">
      <t>クイキガイ</t>
    </rPh>
    <rPh sb="7" eb="9">
      <t>メンセキ</t>
    </rPh>
    <phoneticPr fontId="2"/>
  </si>
  <si>
    <t>保険料収納率</t>
    <rPh sb="0" eb="3">
      <t>ホケンリョウ</t>
    </rPh>
    <rPh sb="3" eb="5">
      <t>シュウノウ</t>
    </rPh>
    <rPh sb="5" eb="6">
      <t>リツ</t>
    </rPh>
    <phoneticPr fontId="2"/>
  </si>
  <si>
    <t>介護保険</t>
    <rPh sb="0" eb="2">
      <t>カイゴ</t>
    </rPh>
    <rPh sb="2" eb="4">
      <t>ホケン</t>
    </rPh>
    <phoneticPr fontId="2"/>
  </si>
  <si>
    <t>リサイクル率</t>
    <rPh sb="5" eb="6">
      <t>リツ</t>
    </rPh>
    <phoneticPr fontId="2"/>
  </si>
  <si>
    <t>面積</t>
    <rPh sb="0" eb="2">
      <t>メンセキ</t>
    </rPh>
    <phoneticPr fontId="2"/>
  </si>
  <si>
    <t>人口</t>
    <rPh sb="0" eb="2">
      <t>ジンコウ</t>
    </rPh>
    <phoneticPr fontId="2"/>
  </si>
  <si>
    <t>人口密度</t>
    <rPh sb="0" eb="2">
      <t>ジンコウ</t>
    </rPh>
    <rPh sb="2" eb="4">
      <t>ミツド</t>
    </rPh>
    <phoneticPr fontId="2"/>
  </si>
  <si>
    <t>給水人口</t>
    <rPh sb="0" eb="2">
      <t>キュウスイ</t>
    </rPh>
    <rPh sb="2" eb="4">
      <t>ジンコウ</t>
    </rPh>
    <phoneticPr fontId="2"/>
  </si>
  <si>
    <t>４年制以上の大学</t>
    <rPh sb="1" eb="3">
      <t>ネンセイ</t>
    </rPh>
    <rPh sb="3" eb="5">
      <t>イジョウ</t>
    </rPh>
    <rPh sb="6" eb="8">
      <t>ダイガク</t>
    </rPh>
    <phoneticPr fontId="2"/>
  </si>
  <si>
    <t>特別支援学校数</t>
    <rPh sb="0" eb="2">
      <t>トクベツ</t>
    </rPh>
    <rPh sb="2" eb="4">
      <t>シエン</t>
    </rPh>
    <rPh sb="4" eb="6">
      <t>ガッコウ</t>
    </rPh>
    <rPh sb="6" eb="7">
      <t>スウ</t>
    </rPh>
    <phoneticPr fontId="2"/>
  </si>
  <si>
    <t>公会堂・市民会館</t>
    <rPh sb="0" eb="3">
      <t>コウカイドウ</t>
    </rPh>
    <rPh sb="4" eb="6">
      <t>シミン</t>
    </rPh>
    <rPh sb="6" eb="8">
      <t>カイカン</t>
    </rPh>
    <phoneticPr fontId="2"/>
  </si>
  <si>
    <t>《文化施設》</t>
    <rPh sb="1" eb="3">
      <t>ブンカ</t>
    </rPh>
    <phoneticPr fontId="2"/>
  </si>
  <si>
    <t>うち、事業所税</t>
    <rPh sb="3" eb="6">
      <t>ジギョウショ</t>
    </rPh>
    <rPh sb="6" eb="7">
      <t>ゼイ</t>
    </rPh>
    <phoneticPr fontId="2"/>
  </si>
  <si>
    <t>《保育所等》</t>
    <rPh sb="1" eb="3">
      <t>ホイク</t>
    </rPh>
    <rPh sb="3" eb="4">
      <t>ショ</t>
    </rPh>
    <rPh sb="4" eb="5">
      <t>トウ</t>
    </rPh>
    <phoneticPr fontId="2"/>
  </si>
  <si>
    <t>市立児童館数</t>
    <rPh sb="0" eb="2">
      <t>シリツ</t>
    </rPh>
    <rPh sb="2" eb="5">
      <t>ジドウカン</t>
    </rPh>
    <rPh sb="5" eb="6">
      <t>スウ</t>
    </rPh>
    <phoneticPr fontId="2"/>
  </si>
  <si>
    <t>人口
普及率</t>
    <rPh sb="0" eb="2">
      <t>ジンコウ</t>
    </rPh>
    <rPh sb="3" eb="5">
      <t>フキュウ</t>
    </rPh>
    <rPh sb="5" eb="6">
      <t>リツ</t>
    </rPh>
    <phoneticPr fontId="2"/>
  </si>
  <si>
    <t>旧法による税</t>
    <rPh sb="0" eb="2">
      <t>キュウホウ</t>
    </rPh>
    <rPh sb="5" eb="6">
      <t>ゼイ</t>
    </rPh>
    <phoneticPr fontId="2"/>
  </si>
  <si>
    <t>保険給付費</t>
    <rPh sb="0" eb="2">
      <t>ホケン</t>
    </rPh>
    <rPh sb="2" eb="4">
      <t>キュウフ</t>
    </rPh>
    <rPh sb="4" eb="5">
      <t>ヒ</t>
    </rPh>
    <phoneticPr fontId="2"/>
  </si>
  <si>
    <t>児童数</t>
    <rPh sb="0" eb="2">
      <t>ジドウ</t>
    </rPh>
    <rPh sb="2" eb="3">
      <t>スウ</t>
    </rPh>
    <phoneticPr fontId="2"/>
  </si>
  <si>
    <t>箇所数</t>
    <rPh sb="0" eb="2">
      <t>カショ</t>
    </rPh>
    <rPh sb="2" eb="3">
      <t>スウ</t>
    </rPh>
    <phoneticPr fontId="2"/>
  </si>
  <si>
    <t>市立以外</t>
    <rPh sb="0" eb="2">
      <t>シリツ</t>
    </rPh>
    <rPh sb="2" eb="4">
      <t>イガイ</t>
    </rPh>
    <phoneticPr fontId="2"/>
  </si>
  <si>
    <t>幼稚園</t>
    <rPh sb="0" eb="3">
      <t>ヨウチエン</t>
    </rPh>
    <phoneticPr fontId="2"/>
  </si>
  <si>
    <t>市立</t>
    <rPh sb="0" eb="2">
      <t>シリツ</t>
    </rPh>
    <phoneticPr fontId="2"/>
  </si>
  <si>
    <t>小学校</t>
    <rPh sb="0" eb="3">
      <t>ショウガッコウ</t>
    </rPh>
    <phoneticPr fontId="2"/>
  </si>
  <si>
    <t>学校数</t>
    <rPh sb="0" eb="2">
      <t>ガッコウ</t>
    </rPh>
    <rPh sb="2" eb="3">
      <t>スウ</t>
    </rPh>
    <phoneticPr fontId="2"/>
  </si>
  <si>
    <t>生徒数</t>
    <rPh sb="0" eb="2">
      <t>セイト</t>
    </rPh>
    <rPh sb="2" eb="3">
      <t>スウ</t>
    </rPh>
    <phoneticPr fontId="2"/>
  </si>
  <si>
    <t>教職員数</t>
    <rPh sb="0" eb="3">
      <t>キョウショクイン</t>
    </rPh>
    <rPh sb="3" eb="4">
      <t>スウ</t>
    </rPh>
    <phoneticPr fontId="2"/>
  </si>
  <si>
    <t>中学校</t>
    <rPh sb="0" eb="3">
      <t>チュウガッコウ</t>
    </rPh>
    <phoneticPr fontId="2"/>
  </si>
  <si>
    <t>高等学校（全日制）</t>
    <rPh sb="0" eb="2">
      <t>コウトウ</t>
    </rPh>
    <rPh sb="2" eb="4">
      <t>ガッコウ</t>
    </rPh>
    <rPh sb="5" eb="8">
      <t>ゼンニチセイ</t>
    </rPh>
    <phoneticPr fontId="2"/>
  </si>
  <si>
    <t>高等学校（全日制以外）</t>
    <rPh sb="0" eb="2">
      <t>コウトウ</t>
    </rPh>
    <rPh sb="2" eb="4">
      <t>ガッコウ</t>
    </rPh>
    <rPh sb="5" eb="8">
      <t>ゼンニチセイ</t>
    </rPh>
    <rPh sb="8" eb="10">
      <t>イガイ</t>
    </rPh>
    <phoneticPr fontId="2"/>
  </si>
  <si>
    <t>市立大学数</t>
    <rPh sb="0" eb="2">
      <t>シリツ</t>
    </rPh>
    <rPh sb="2" eb="3">
      <t>ダイ</t>
    </rPh>
    <rPh sb="3" eb="4">
      <t>ガク</t>
    </rPh>
    <rPh sb="4" eb="5">
      <t>スウ</t>
    </rPh>
    <phoneticPr fontId="2"/>
  </si>
  <si>
    <t>公民館</t>
    <rPh sb="0" eb="3">
      <t>コウミンカン</t>
    </rPh>
    <phoneticPr fontId="2"/>
  </si>
  <si>
    <t>園数</t>
    <rPh sb="0" eb="1">
      <t>エン</t>
    </rPh>
    <rPh sb="1" eb="2">
      <t>スウ</t>
    </rPh>
    <phoneticPr fontId="2"/>
  </si>
  <si>
    <t>総排出量、リサイクル率</t>
    <rPh sb="0" eb="1">
      <t>ソウ</t>
    </rPh>
    <rPh sb="1" eb="3">
      <t>ハイシュツ</t>
    </rPh>
    <rPh sb="3" eb="4">
      <t>リョウ</t>
    </rPh>
    <rPh sb="10" eb="11">
      <t>リツ</t>
    </rPh>
    <phoneticPr fontId="2"/>
  </si>
  <si>
    <t>線引き都市計画区域</t>
    <rPh sb="0" eb="2">
      <t>センビ</t>
    </rPh>
    <rPh sb="3" eb="5">
      <t>トシ</t>
    </rPh>
    <rPh sb="5" eb="7">
      <t>ケイカク</t>
    </rPh>
    <rPh sb="7" eb="9">
      <t>クイキ</t>
    </rPh>
    <phoneticPr fontId="2"/>
  </si>
  <si>
    <t>介護老人保健施設</t>
    <rPh sb="0" eb="2">
      <t>カイゴ</t>
    </rPh>
    <rPh sb="2" eb="4">
      <t>ロウジン</t>
    </rPh>
    <rPh sb="4" eb="6">
      <t>ホケン</t>
    </rPh>
    <rPh sb="6" eb="8">
      <t>シセツ</t>
    </rPh>
    <phoneticPr fontId="2"/>
  </si>
  <si>
    <t>ごみ
総排出量</t>
    <phoneticPr fontId="2"/>
  </si>
  <si>
    <t>トン</t>
    <phoneticPr fontId="2"/>
  </si>
  <si>
    <t>(g/人日）</t>
    <phoneticPr fontId="2"/>
  </si>
  <si>
    <t>㎞</t>
    <phoneticPr fontId="2"/>
  </si>
  <si>
    <t>テニスコート</t>
    <phoneticPr fontId="2"/>
  </si>
  <si>
    <t>大ホール収容定員</t>
    <phoneticPr fontId="2"/>
  </si>
  <si>
    <t>形式収支（Ｃ）
（A）－（Ｂ）</t>
    <phoneticPr fontId="2"/>
  </si>
  <si>
    <t>実質収支（Ｅ）
（Ｃ）－（Ｄ）</t>
    <phoneticPr fontId="2"/>
  </si>
  <si>
    <t>人　口
(住民基本台帳登録人口)</t>
    <rPh sb="0" eb="1">
      <t>ヒト</t>
    </rPh>
    <rPh sb="2" eb="3">
      <t>クチ</t>
    </rPh>
    <rPh sb="5" eb="7">
      <t>ジュウミン</t>
    </rPh>
    <rPh sb="7" eb="9">
      <t>キホン</t>
    </rPh>
    <rPh sb="9" eb="11">
      <t>ダイチョウ</t>
    </rPh>
    <rPh sb="11" eb="13">
      <t>トウロク</t>
    </rPh>
    <phoneticPr fontId="2"/>
  </si>
  <si>
    <t>職員数</t>
  </si>
  <si>
    <t>一般行政職員</t>
    <rPh sb="0" eb="2">
      <t>イッパン</t>
    </rPh>
    <rPh sb="2" eb="4">
      <t>ギョウセイ</t>
    </rPh>
    <rPh sb="4" eb="5">
      <t>ショク</t>
    </rPh>
    <rPh sb="5" eb="6">
      <t>イン</t>
    </rPh>
    <phoneticPr fontId="2"/>
  </si>
  <si>
    <t>人口集中地区</t>
    <rPh sb="0" eb="2">
      <t>ジンコウ</t>
    </rPh>
    <rPh sb="2" eb="4">
      <t>シュウチュウ</t>
    </rPh>
    <rPh sb="4" eb="6">
      <t>チク</t>
    </rPh>
    <phoneticPr fontId="2"/>
  </si>
  <si>
    <t>新設住宅着工戸数</t>
    <phoneticPr fontId="2"/>
  </si>
  <si>
    <t>（A型+Ｂ型）</t>
    <rPh sb="2" eb="3">
      <t>カタ</t>
    </rPh>
    <rPh sb="5" eb="6">
      <t>カタ</t>
    </rPh>
    <phoneticPr fontId="2"/>
  </si>
  <si>
    <t>自然動態</t>
    <phoneticPr fontId="2"/>
  </si>
  <si>
    <t>社会動態</t>
    <phoneticPr fontId="2"/>
  </si>
  <si>
    <t>(Ａ)－(Ｂ)</t>
    <phoneticPr fontId="2"/>
  </si>
  <si>
    <t>(C)－(D)</t>
    <phoneticPr fontId="2"/>
  </si>
  <si>
    <t>％</t>
    <phoneticPr fontId="2"/>
  </si>
  <si>
    <t>％</t>
    <phoneticPr fontId="2"/>
  </si>
  <si>
    <t>㎢</t>
    <phoneticPr fontId="2"/>
  </si>
  <si>
    <t>㎢</t>
    <phoneticPr fontId="2"/>
  </si>
  <si>
    <t>人/㎢</t>
    <phoneticPr fontId="2"/>
  </si>
  <si>
    <t>㎥</t>
    <phoneticPr fontId="2"/>
  </si>
  <si>
    <t>高知市</t>
    <rPh sb="0" eb="3">
      <t>コウチシ</t>
    </rPh>
    <phoneticPr fontId="2"/>
  </si>
  <si>
    <t>高知市、春野町</t>
    <rPh sb="0" eb="3">
      <t>コウチシ</t>
    </rPh>
    <rPh sb="4" eb="7">
      <t>ハルノチョウ</t>
    </rPh>
    <phoneticPr fontId="2"/>
  </si>
  <si>
    <t>盛岡市、柏市、西宮市、久留米市（４市移行）</t>
    <rPh sb="0" eb="3">
      <t>モリオカシ</t>
    </rPh>
    <rPh sb="4" eb="5">
      <t>カシワ</t>
    </rPh>
    <rPh sb="5" eb="6">
      <t>シ</t>
    </rPh>
    <rPh sb="7" eb="10">
      <t>ニシノミヤシ</t>
    </rPh>
    <rPh sb="11" eb="15">
      <t>クルメシ</t>
    </rPh>
    <rPh sb="17" eb="18">
      <t>シ</t>
    </rPh>
    <rPh sb="18" eb="20">
      <t>イコウ</t>
    </rPh>
    <phoneticPr fontId="2"/>
  </si>
  <si>
    <t>‰</t>
    <phoneticPr fontId="2"/>
  </si>
  <si>
    <t>％</t>
    <phoneticPr fontId="2"/>
  </si>
  <si>
    <t>％</t>
    <phoneticPr fontId="2"/>
  </si>
  <si>
    <t>都　市　要　覧</t>
    <rPh sb="0" eb="1">
      <t>ト</t>
    </rPh>
    <rPh sb="2" eb="3">
      <t>シ</t>
    </rPh>
    <rPh sb="4" eb="5">
      <t>ヨウ</t>
    </rPh>
    <rPh sb="6" eb="7">
      <t>ラン</t>
    </rPh>
    <phoneticPr fontId="2"/>
  </si>
  <si>
    <t>中核市市長会</t>
    <rPh sb="0" eb="2">
      <t>チュウカク</t>
    </rPh>
    <rPh sb="2" eb="3">
      <t>シ</t>
    </rPh>
    <rPh sb="3" eb="6">
      <t>シチョウカイ</t>
    </rPh>
    <phoneticPr fontId="2"/>
  </si>
  <si>
    <t>長崎市</t>
  </si>
  <si>
    <t>長崎市、香焼町、伊王島町、高島町、野母崎町、三和町、外海町</t>
  </si>
  <si>
    <t>長崎市、琴海町</t>
  </si>
  <si>
    <t>宇都宮市、上河内町、河内町</t>
    <rPh sb="0" eb="4">
      <t>ウツノミヤシ</t>
    </rPh>
    <rPh sb="5" eb="6">
      <t>カミ</t>
    </rPh>
    <rPh sb="6" eb="8">
      <t>カワチ</t>
    </rPh>
    <rPh sb="8" eb="9">
      <t>チョウ</t>
    </rPh>
    <rPh sb="10" eb="13">
      <t>カワチチョウ</t>
    </rPh>
    <phoneticPr fontId="2"/>
  </si>
  <si>
    <t>２　職員数及び
　職員給料等</t>
    <rPh sb="2" eb="5">
      <t>ショクインスウ</t>
    </rPh>
    <rPh sb="5" eb="6">
      <t>オヨ</t>
    </rPh>
    <phoneticPr fontId="2"/>
  </si>
  <si>
    <t>高齢者福祉施設等
（公立・私立を含む）</t>
    <rPh sb="0" eb="3">
      <t>コウレイシャ</t>
    </rPh>
    <rPh sb="3" eb="5">
      <t>フクシ</t>
    </rPh>
    <rPh sb="5" eb="7">
      <t>シセツ</t>
    </rPh>
    <rPh sb="7" eb="8">
      <t>トウ</t>
    </rPh>
    <phoneticPr fontId="2"/>
  </si>
  <si>
    <t>第1号
被保険者数</t>
    <rPh sb="0" eb="1">
      <t>ダイ</t>
    </rPh>
    <rPh sb="2" eb="3">
      <t>ゴウ</t>
    </rPh>
    <rPh sb="4" eb="5">
      <t>ヒ</t>
    </rPh>
    <rPh sb="5" eb="8">
      <t>ホケンシャ</t>
    </rPh>
    <rPh sb="8" eb="9">
      <t>スウ</t>
    </rPh>
    <phoneticPr fontId="2"/>
  </si>
  <si>
    <t>地域包括支援
センター数</t>
    <rPh sb="0" eb="2">
      <t>チイキ</t>
    </rPh>
    <rPh sb="2" eb="4">
      <t>ホウカツ</t>
    </rPh>
    <rPh sb="4" eb="6">
      <t>シエン</t>
    </rPh>
    <rPh sb="11" eb="12">
      <t>スウ</t>
    </rPh>
    <phoneticPr fontId="2"/>
  </si>
  <si>
    <t>備考</t>
  </si>
  <si>
    <t>園</t>
    <rPh sb="0" eb="1">
      <t>エン</t>
    </rPh>
    <phoneticPr fontId="2"/>
  </si>
  <si>
    <t>一人一日
あたり
排出量</t>
    <phoneticPr fontId="2"/>
  </si>
  <si>
    <t>１事業所当たり
出荷額等</t>
    <rPh sb="1" eb="4">
      <t>ジギョウショ</t>
    </rPh>
    <rPh sb="4" eb="5">
      <t>ア</t>
    </rPh>
    <rPh sb="8" eb="10">
      <t>シュッカ</t>
    </rPh>
    <rPh sb="10" eb="11">
      <t>ガク</t>
    </rPh>
    <rPh sb="11" eb="12">
      <t>トウ</t>
    </rPh>
    <phoneticPr fontId="2"/>
  </si>
  <si>
    <t>直接
搬入量</t>
    <rPh sb="0" eb="2">
      <t>チョクセツ</t>
    </rPh>
    <rPh sb="3" eb="5">
      <t>ハンニュウ</t>
    </rPh>
    <rPh sb="5" eb="6">
      <t>リョウ</t>
    </rPh>
    <phoneticPr fontId="2"/>
  </si>
  <si>
    <t>集団
回収量</t>
    <rPh sb="0" eb="2">
      <t>シュウダン</t>
    </rPh>
    <rPh sb="3" eb="5">
      <t>カイシュウ</t>
    </rPh>
    <rPh sb="5" eb="6">
      <t>リョウ</t>
    </rPh>
    <phoneticPr fontId="2"/>
  </si>
  <si>
    <t>雇用・能力
開発機構</t>
    <rPh sb="0" eb="2">
      <t>コヨウ</t>
    </rPh>
    <rPh sb="3" eb="5">
      <t>ノウリョク</t>
    </rPh>
    <rPh sb="6" eb="8">
      <t>カイハツ</t>
    </rPh>
    <rPh sb="8" eb="10">
      <t>キコウ</t>
    </rPh>
    <phoneticPr fontId="2"/>
  </si>
  <si>
    <t>前橋市</t>
  </si>
  <si>
    <t>秋田市、郡山市、和歌山市、長崎市、大分市（５市移行）</t>
  </si>
  <si>
    <t>川越市、船橋市、相模原市、岡崎市、高槻市（5市移行※静岡市は再指定）</t>
  </si>
  <si>
    <t>(新潟市・浜松市は指定都市へ移行）</t>
    <rPh sb="1" eb="4">
      <t>ニイガタシ</t>
    </rPh>
    <rPh sb="5" eb="8">
      <t>ハママツシ</t>
    </rPh>
    <rPh sb="9" eb="11">
      <t>シテイ</t>
    </rPh>
    <rPh sb="11" eb="13">
      <t>トシ</t>
    </rPh>
    <rPh sb="14" eb="16">
      <t>イコウ</t>
    </rPh>
    <phoneticPr fontId="2"/>
  </si>
  <si>
    <t>前橋市、大津市、尼崎市（３市移行※岡山市は指定都市へ移行）</t>
    <rPh sb="0" eb="3">
      <t>マエバシシ</t>
    </rPh>
    <rPh sb="4" eb="7">
      <t>オオツシ</t>
    </rPh>
    <rPh sb="8" eb="11">
      <t>アマガサキシ</t>
    </rPh>
    <rPh sb="13" eb="16">
      <t>シイコウ</t>
    </rPh>
    <rPh sb="17" eb="20">
      <t>オカヤマシ</t>
    </rPh>
    <rPh sb="21" eb="23">
      <t>シテイ</t>
    </rPh>
    <rPh sb="23" eb="25">
      <t>トシ</t>
    </rPh>
    <rPh sb="26" eb="28">
      <t>イコウ</t>
    </rPh>
    <phoneticPr fontId="2"/>
  </si>
  <si>
    <t>(相模原市は指定都市へ移行)</t>
    <rPh sb="1" eb="5">
      <t>サガミハラシ</t>
    </rPh>
    <rPh sb="6" eb="8">
      <t>シテイ</t>
    </rPh>
    <rPh sb="8" eb="10">
      <t>トシ</t>
    </rPh>
    <rPh sb="11" eb="13">
      <t>イコウ</t>
    </rPh>
    <phoneticPr fontId="2"/>
  </si>
  <si>
    <t>在園者数</t>
    <rPh sb="0" eb="1">
      <t>ザイ</t>
    </rPh>
    <rPh sb="1" eb="2">
      <t>エン</t>
    </rPh>
    <rPh sb="2" eb="3">
      <t>シャ</t>
    </rPh>
    <rPh sb="3" eb="4">
      <t>スウ</t>
    </rPh>
    <phoneticPr fontId="2"/>
  </si>
  <si>
    <t>盛岡市</t>
    <rPh sb="0" eb="3">
      <t>モリオカシ</t>
    </rPh>
    <phoneticPr fontId="2"/>
  </si>
  <si>
    <t>盛岡市、玉山村</t>
    <rPh sb="0" eb="3">
      <t>モリオカシ</t>
    </rPh>
    <rPh sb="4" eb="7">
      <t>タマヤマムラ</t>
    </rPh>
    <phoneticPr fontId="2"/>
  </si>
  <si>
    <t>編入</t>
    <phoneticPr fontId="2"/>
  </si>
  <si>
    <t>宮崎市</t>
    <rPh sb="0" eb="3">
      <t>ミヤザキシ</t>
    </rPh>
    <phoneticPr fontId="2"/>
  </si>
  <si>
    <t>前橋市、富士見村</t>
    <phoneticPr fontId="2"/>
  </si>
  <si>
    <t>高崎市、吉井町</t>
    <phoneticPr fontId="2"/>
  </si>
  <si>
    <t>長野市</t>
    <rPh sb="0" eb="3">
      <t>ナガノシ</t>
    </rPh>
    <phoneticPr fontId="2"/>
  </si>
  <si>
    <t>長野市、信州新町、中条村</t>
    <rPh sb="0" eb="3">
      <t>ナガノシ</t>
    </rPh>
    <rPh sb="4" eb="6">
      <t>シンシュウ</t>
    </rPh>
    <rPh sb="6" eb="8">
      <t>シンマチ</t>
    </rPh>
    <rPh sb="9" eb="12">
      <t>ナカジョウムラ</t>
    </rPh>
    <phoneticPr fontId="2"/>
  </si>
  <si>
    <t>宮崎市、清武町</t>
    <rPh sb="0" eb="3">
      <t>ミヤザキシ</t>
    </rPh>
    <rPh sb="4" eb="5">
      <t>キヨ</t>
    </rPh>
    <rPh sb="5" eb="6">
      <t>タケ</t>
    </rPh>
    <rPh sb="6" eb="7">
      <t>チョウ</t>
    </rPh>
    <phoneticPr fontId="2"/>
  </si>
  <si>
    <t>豊中市（１市移行※熊本市は指定都市へ移行）</t>
    <rPh sb="0" eb="2">
      <t>トヨナカ</t>
    </rPh>
    <rPh sb="2" eb="3">
      <t>シ</t>
    </rPh>
    <rPh sb="5" eb="6">
      <t>シ</t>
    </rPh>
    <rPh sb="6" eb="8">
      <t>イコウ</t>
    </rPh>
    <rPh sb="9" eb="12">
      <t>クマモトシ</t>
    </rPh>
    <rPh sb="13" eb="15">
      <t>シテイ</t>
    </rPh>
    <rPh sb="15" eb="17">
      <t>トシ</t>
    </rPh>
    <rPh sb="18" eb="20">
      <t>イコウ</t>
    </rPh>
    <phoneticPr fontId="2"/>
  </si>
  <si>
    <t>震災復興
特別交付税</t>
    <rPh sb="0" eb="2">
      <t>シンサイ</t>
    </rPh>
    <rPh sb="2" eb="4">
      <t>フッコウ</t>
    </rPh>
    <rPh sb="5" eb="7">
      <t>トクベツ</t>
    </rPh>
    <rPh sb="7" eb="10">
      <t>コウフゼイ</t>
    </rPh>
    <phoneticPr fontId="2"/>
  </si>
  <si>
    <t>指定管理者導入施設数</t>
    <rPh sb="0" eb="2">
      <t>シテイ</t>
    </rPh>
    <rPh sb="2" eb="4">
      <t>カンリ</t>
    </rPh>
    <rPh sb="4" eb="5">
      <t>シャ</t>
    </rPh>
    <rPh sb="5" eb="7">
      <t>ドウニュウ</t>
    </rPh>
    <rPh sb="7" eb="10">
      <t>シセツスウ</t>
    </rPh>
    <phoneticPr fontId="2"/>
  </si>
  <si>
    <t>レクリエーション・スポーツ施設</t>
    <rPh sb="13" eb="15">
      <t>シセツ</t>
    </rPh>
    <phoneticPr fontId="2"/>
  </si>
  <si>
    <t>産業振興
施設</t>
    <rPh sb="0" eb="2">
      <t>サンギョウ</t>
    </rPh>
    <rPh sb="2" eb="4">
      <t>シンコウ</t>
    </rPh>
    <rPh sb="5" eb="7">
      <t>シセツ</t>
    </rPh>
    <phoneticPr fontId="2"/>
  </si>
  <si>
    <t>基盤施設</t>
    <rPh sb="0" eb="2">
      <t>キバン</t>
    </rPh>
    <rPh sb="2" eb="4">
      <t>シセツ</t>
    </rPh>
    <phoneticPr fontId="2"/>
  </si>
  <si>
    <t>文教施設</t>
    <rPh sb="0" eb="2">
      <t>ブンキョウ</t>
    </rPh>
    <rPh sb="2" eb="4">
      <t>シセツ</t>
    </rPh>
    <phoneticPr fontId="2"/>
  </si>
  <si>
    <t>社会福祉
施設</t>
    <rPh sb="0" eb="2">
      <t>シャカイ</t>
    </rPh>
    <rPh sb="2" eb="4">
      <t>フクシ</t>
    </rPh>
    <rPh sb="5" eb="7">
      <t>シセツ</t>
    </rPh>
    <phoneticPr fontId="2"/>
  </si>
  <si>
    <t>汚水処理人口普及率</t>
    <rPh sb="0" eb="2">
      <t>オスイ</t>
    </rPh>
    <rPh sb="2" eb="4">
      <t>ショリ</t>
    </rPh>
    <rPh sb="4" eb="6">
      <t>ジンコウ</t>
    </rPh>
    <rPh sb="6" eb="8">
      <t>フキュウ</t>
    </rPh>
    <rPh sb="8" eb="9">
      <t>リツ</t>
    </rPh>
    <phoneticPr fontId="2"/>
  </si>
  <si>
    <t>特定健康診査実施率</t>
    <rPh sb="0" eb="2">
      <t>トクテイ</t>
    </rPh>
    <rPh sb="2" eb="4">
      <t>ケンコウ</t>
    </rPh>
    <rPh sb="4" eb="6">
      <t>シンサ</t>
    </rPh>
    <rPh sb="6" eb="8">
      <t>ジッシ</t>
    </rPh>
    <rPh sb="8" eb="9">
      <t>リツ</t>
    </rPh>
    <phoneticPr fontId="2"/>
  </si>
  <si>
    <t>特定保健指導実施率</t>
    <rPh sb="0" eb="2">
      <t>トクテイ</t>
    </rPh>
    <rPh sb="2" eb="4">
      <t>ホケン</t>
    </rPh>
    <rPh sb="4" eb="6">
      <t>シドウ</t>
    </rPh>
    <rPh sb="6" eb="8">
      <t>ジッシ</t>
    </rPh>
    <rPh sb="8" eb="9">
      <t>リツ</t>
    </rPh>
    <phoneticPr fontId="2"/>
  </si>
  <si>
    <t>農業
経営体</t>
  </si>
  <si>
    <t>％</t>
  </si>
  <si>
    <t>ha</t>
  </si>
  <si>
    <t>那覇市（１市移行）</t>
    <rPh sb="0" eb="2">
      <t>ナハ</t>
    </rPh>
    <rPh sb="2" eb="3">
      <t>シ</t>
    </rPh>
    <rPh sb="3" eb="4">
      <t>トヨイチ</t>
    </rPh>
    <rPh sb="5" eb="6">
      <t>シ</t>
    </rPh>
    <rPh sb="6" eb="8">
      <t>イコウ</t>
    </rPh>
    <phoneticPr fontId="2"/>
  </si>
  <si>
    <t>医療機関(公・私立含む)</t>
    <rPh sb="0" eb="2">
      <t>イリョウ</t>
    </rPh>
    <rPh sb="2" eb="4">
      <t>キカン</t>
    </rPh>
    <phoneticPr fontId="2"/>
  </si>
  <si>
    <t>卸売業・小売業</t>
    <rPh sb="0" eb="2">
      <t>オロシウリ</t>
    </rPh>
    <rPh sb="2" eb="3">
      <t>ギョウ</t>
    </rPh>
    <rPh sb="4" eb="7">
      <t>コウリギョウ</t>
    </rPh>
    <phoneticPr fontId="2"/>
  </si>
  <si>
    <t>枚方市（１市移行）</t>
    <rPh sb="0" eb="2">
      <t>ヒラカタ</t>
    </rPh>
    <rPh sb="2" eb="3">
      <t>シ</t>
    </rPh>
    <rPh sb="3" eb="4">
      <t>トヨイチ</t>
    </rPh>
    <rPh sb="5" eb="6">
      <t>シ</t>
    </rPh>
    <rPh sb="6" eb="8">
      <t>イコウ</t>
    </rPh>
    <phoneticPr fontId="2"/>
  </si>
  <si>
    <t>越谷市、八王子市（２市移行）</t>
    <rPh sb="0" eb="2">
      <t>コシガヤ</t>
    </rPh>
    <rPh sb="2" eb="3">
      <t>シ</t>
    </rPh>
    <rPh sb="4" eb="8">
      <t>ハチオウジシ</t>
    </rPh>
    <rPh sb="8" eb="9">
      <t>トヨイチ</t>
    </rPh>
    <rPh sb="10" eb="11">
      <t>シ</t>
    </rPh>
    <rPh sb="11" eb="13">
      <t>イコウ</t>
    </rPh>
    <phoneticPr fontId="2"/>
  </si>
  <si>
    <t>５　産業</t>
    <rPh sb="2" eb="4">
      <t>サンギョウ</t>
    </rPh>
    <phoneticPr fontId="2"/>
  </si>
  <si>
    <t>1号</t>
    <rPh sb="1" eb="2">
      <t>ゴウ</t>
    </rPh>
    <phoneticPr fontId="2"/>
  </si>
  <si>
    <t>2号</t>
    <rPh sb="1" eb="2">
      <t>ゴウ</t>
    </rPh>
    <phoneticPr fontId="2"/>
  </si>
  <si>
    <t>3号</t>
    <rPh sb="1" eb="2">
      <t>ゴウ</t>
    </rPh>
    <phoneticPr fontId="2"/>
  </si>
  <si>
    <t>利用定員</t>
    <phoneticPr fontId="2"/>
  </si>
  <si>
    <t>利用者数</t>
    <phoneticPr fontId="2"/>
  </si>
  <si>
    <t>保 育 所（市立）</t>
    <rPh sb="0" eb="1">
      <t>タモツ</t>
    </rPh>
    <rPh sb="2" eb="3">
      <t>イク</t>
    </rPh>
    <rPh sb="4" eb="5">
      <t>ショ</t>
    </rPh>
    <rPh sb="6" eb="7">
      <t>シ</t>
    </rPh>
    <rPh sb="7" eb="8">
      <t>タテ</t>
    </rPh>
    <phoneticPr fontId="2"/>
  </si>
  <si>
    <t>保 育 所（市立以外）</t>
    <rPh sb="0" eb="1">
      <t>ホ</t>
    </rPh>
    <rPh sb="2" eb="3">
      <t>イク</t>
    </rPh>
    <rPh sb="4" eb="5">
      <t>ショ</t>
    </rPh>
    <rPh sb="6" eb="7">
      <t>シ</t>
    </rPh>
    <rPh sb="7" eb="8">
      <t>リツ</t>
    </rPh>
    <rPh sb="8" eb="9">
      <t>イ</t>
    </rPh>
    <rPh sb="9" eb="10">
      <t>ソト</t>
    </rPh>
    <phoneticPr fontId="2"/>
  </si>
  <si>
    <t>地域型保育事業者</t>
    <rPh sb="0" eb="3">
      <t>チイキガタ</t>
    </rPh>
    <rPh sb="3" eb="5">
      <t>ホイク</t>
    </rPh>
    <rPh sb="5" eb="7">
      <t>ジギョウ</t>
    </rPh>
    <rPh sb="7" eb="8">
      <t>シャ</t>
    </rPh>
    <phoneticPr fontId="2"/>
  </si>
  <si>
    <t>外国人</t>
    <rPh sb="0" eb="2">
      <t>ガイコク</t>
    </rPh>
    <rPh sb="2" eb="3">
      <t>ジン</t>
    </rPh>
    <phoneticPr fontId="2"/>
  </si>
  <si>
    <t>人口</t>
    <phoneticPr fontId="2"/>
  </si>
  <si>
    <t>昼夜間
人口比率</t>
    <rPh sb="0" eb="1">
      <t>ヒル</t>
    </rPh>
    <rPh sb="1" eb="3">
      <t>ヤカン</t>
    </rPh>
    <rPh sb="4" eb="6">
      <t>ジンコウ</t>
    </rPh>
    <rPh sb="6" eb="8">
      <t>ヒリツ</t>
    </rPh>
    <phoneticPr fontId="2"/>
  </si>
  <si>
    <t>総貸出</t>
    <rPh sb="0" eb="1">
      <t>ソウ</t>
    </rPh>
    <rPh sb="1" eb="3">
      <t>カシダシ</t>
    </rPh>
    <phoneticPr fontId="2"/>
  </si>
  <si>
    <t>冊数</t>
    <rPh sb="0" eb="2">
      <t>サツスウ</t>
    </rPh>
    <phoneticPr fontId="2"/>
  </si>
  <si>
    <t>《放課後児童クラブ》</t>
    <rPh sb="1" eb="4">
      <t>ホウカゴ</t>
    </rPh>
    <rPh sb="4" eb="6">
      <t>ジドウ</t>
    </rPh>
    <phoneticPr fontId="2"/>
  </si>
  <si>
    <t>公営</t>
    <rPh sb="0" eb="2">
      <t>コウエイ</t>
    </rPh>
    <phoneticPr fontId="2"/>
  </si>
  <si>
    <t>民営</t>
    <rPh sb="0" eb="2">
      <t>ミンエイ</t>
    </rPh>
    <phoneticPr fontId="2"/>
  </si>
  <si>
    <t>%</t>
    <phoneticPr fontId="2"/>
  </si>
  <si>
    <t>自治会
加入率</t>
    <rPh sb="0" eb="3">
      <t>ジチカイ</t>
    </rPh>
    <rPh sb="4" eb="6">
      <t>カニュウ</t>
    </rPh>
    <rPh sb="6" eb="7">
      <t>リツ</t>
    </rPh>
    <phoneticPr fontId="2"/>
  </si>
  <si>
    <t>合計特殊
出生率</t>
    <phoneticPr fontId="2"/>
  </si>
  <si>
    <t>その他</t>
    <rPh sb="2" eb="3">
      <t>タ</t>
    </rPh>
    <phoneticPr fontId="2"/>
  </si>
  <si>
    <t>室</t>
    <rPh sb="0" eb="1">
      <t>シツ</t>
    </rPh>
    <phoneticPr fontId="2"/>
  </si>
  <si>
    <t>ホテル・
宿泊室数</t>
    <phoneticPr fontId="2"/>
  </si>
  <si>
    <t>観　光</t>
    <rPh sb="0" eb="1">
      <t>ミ</t>
    </rPh>
    <rPh sb="2" eb="3">
      <t>ミツ</t>
    </rPh>
    <phoneticPr fontId="2"/>
  </si>
  <si>
    <t>観光</t>
    <rPh sb="0" eb="2">
      <t>カンコウ</t>
    </rPh>
    <phoneticPr fontId="2"/>
  </si>
  <si>
    <t>件</t>
    <rPh sb="0" eb="1">
      <t>ケン</t>
    </rPh>
    <phoneticPr fontId="2"/>
  </si>
  <si>
    <t>放課後児童クラブ（公設）</t>
    <rPh sb="0" eb="3">
      <t>ホウカゴ</t>
    </rPh>
    <rPh sb="3" eb="5">
      <t>ジドウ</t>
    </rPh>
    <rPh sb="9" eb="11">
      <t>コウセツ</t>
    </rPh>
    <phoneticPr fontId="2"/>
  </si>
  <si>
    <t>利用定員</t>
    <rPh sb="0" eb="2">
      <t>リヨウ</t>
    </rPh>
    <rPh sb="2" eb="4">
      <t>テイイン</t>
    </rPh>
    <phoneticPr fontId="2"/>
  </si>
  <si>
    <t>登録児童</t>
    <rPh sb="0" eb="2">
      <t>トウロク</t>
    </rPh>
    <rPh sb="2" eb="4">
      <t>ジドウ</t>
    </rPh>
    <phoneticPr fontId="2"/>
  </si>
  <si>
    <t>放課後児童クラブ（民設）</t>
    <rPh sb="9" eb="10">
      <t>ミン</t>
    </rPh>
    <rPh sb="10" eb="11">
      <t>セツ</t>
    </rPh>
    <phoneticPr fontId="2"/>
  </si>
  <si>
    <t>行政財産延べ床面積</t>
    <rPh sb="0" eb="2">
      <t>ギョウセイ</t>
    </rPh>
    <rPh sb="2" eb="4">
      <t>ザイサン</t>
    </rPh>
    <rPh sb="4" eb="5">
      <t>ノ</t>
    </rPh>
    <rPh sb="6" eb="9">
      <t>ユカメンセキ</t>
    </rPh>
    <phoneticPr fontId="2"/>
  </si>
  <si>
    <t>普通財産延べ床面積</t>
    <rPh sb="0" eb="2">
      <t>フツウ</t>
    </rPh>
    <rPh sb="2" eb="4">
      <t>ザイサン</t>
    </rPh>
    <rPh sb="4" eb="5">
      <t>ノ</t>
    </rPh>
    <rPh sb="6" eb="9">
      <t>ユカメンセキ</t>
    </rPh>
    <phoneticPr fontId="2"/>
  </si>
  <si>
    <t>市民千人当たり</t>
    <rPh sb="0" eb="2">
      <t>シミン</t>
    </rPh>
    <rPh sb="2" eb="4">
      <t>センニン</t>
    </rPh>
    <phoneticPr fontId="2"/>
  </si>
  <si>
    <t>うち確認を受けた園数</t>
    <rPh sb="2" eb="4">
      <t>カクニン</t>
    </rPh>
    <rPh sb="5" eb="6">
      <t>ウ</t>
    </rPh>
    <rPh sb="8" eb="9">
      <t>エン</t>
    </rPh>
    <rPh sb="9" eb="10">
      <t>スウ</t>
    </rPh>
    <phoneticPr fontId="2"/>
  </si>
  <si>
    <t>うち1号認定子どもの数</t>
    <rPh sb="3" eb="4">
      <t>ゴウ</t>
    </rPh>
    <rPh sb="4" eb="6">
      <t>ニンテイ</t>
    </rPh>
    <rPh sb="6" eb="7">
      <t>コ</t>
    </rPh>
    <rPh sb="10" eb="11">
      <t>カズ</t>
    </rPh>
    <phoneticPr fontId="2"/>
  </si>
  <si>
    <t>《公共施設等》</t>
    <rPh sb="1" eb="3">
      <t>コウキョウ</t>
    </rPh>
    <rPh sb="3" eb="5">
      <t>シセツ</t>
    </rPh>
    <rPh sb="5" eb="6">
      <t>トウ</t>
    </rPh>
    <phoneticPr fontId="2"/>
  </si>
  <si>
    <t>《国民健康保険》</t>
    <phoneticPr fontId="2"/>
  </si>
  <si>
    <t>認定こども園（市立）</t>
    <rPh sb="0" eb="2">
      <t>ニンテイ</t>
    </rPh>
    <rPh sb="5" eb="6">
      <t>エン</t>
    </rPh>
    <rPh sb="7" eb="9">
      <t>シリツ</t>
    </rPh>
    <phoneticPr fontId="2"/>
  </si>
  <si>
    <t>認定こども園（市立以外）</t>
    <rPh sb="0" eb="2">
      <t>ニンテイ</t>
    </rPh>
    <rPh sb="5" eb="6">
      <t>エン</t>
    </rPh>
    <rPh sb="7" eb="9">
      <t>シリツ</t>
    </rPh>
    <rPh sb="9" eb="11">
      <t>イガイ</t>
    </rPh>
    <phoneticPr fontId="2"/>
  </si>
  <si>
    <t>「市町村公共施設状況調査」</t>
    <phoneticPr fontId="2"/>
  </si>
  <si>
    <t>《教育施設》</t>
    <rPh sb="1" eb="3">
      <t>キョウイク</t>
    </rPh>
    <rPh sb="3" eb="5">
      <t>シセツ</t>
    </rPh>
    <phoneticPr fontId="2"/>
  </si>
  <si>
    <t>文化施設</t>
    <rPh sb="0" eb="2">
      <t>ブンカ</t>
    </rPh>
    <rPh sb="2" eb="4">
      <t>シセツ</t>
    </rPh>
    <phoneticPr fontId="2"/>
  </si>
  <si>
    <t>放課後児童クラブ</t>
    <rPh sb="0" eb="3">
      <t>ホウカゴ</t>
    </rPh>
    <rPh sb="3" eb="5">
      <t>ジドウ</t>
    </rPh>
    <phoneticPr fontId="2"/>
  </si>
  <si>
    <t>教育施設</t>
    <rPh sb="0" eb="2">
      <t>キョウイク</t>
    </rPh>
    <rPh sb="2" eb="4">
      <t>シセツ</t>
    </rPh>
    <phoneticPr fontId="2"/>
  </si>
  <si>
    <t>スポーツ施設</t>
    <rPh sb="4" eb="6">
      <t>シセツ</t>
    </rPh>
    <phoneticPr fontId="2"/>
  </si>
  <si>
    <t>公共施設等</t>
    <rPh sb="0" eb="2">
      <t>コウキョウ</t>
    </rPh>
    <rPh sb="2" eb="4">
      <t>シセツ</t>
    </rPh>
    <rPh sb="4" eb="5">
      <t>トウ</t>
    </rPh>
    <phoneticPr fontId="2"/>
  </si>
  <si>
    <t>海外</t>
    <rPh sb="0" eb="1">
      <t>ウミ</t>
    </rPh>
    <rPh sb="1" eb="2">
      <t>ガイ</t>
    </rPh>
    <phoneticPr fontId="2"/>
  </si>
  <si>
    <t>国内</t>
    <rPh sb="0" eb="1">
      <t>クニ</t>
    </rPh>
    <rPh sb="1" eb="2">
      <t>ナイ</t>
    </rPh>
    <phoneticPr fontId="2"/>
  </si>
  <si>
    <t>都市数</t>
    <rPh sb="0" eb="1">
      <t>ミヤコ</t>
    </rPh>
    <rPh sb="1" eb="2">
      <t>シ</t>
    </rPh>
    <rPh sb="2" eb="3">
      <t>スウ</t>
    </rPh>
    <phoneticPr fontId="2"/>
  </si>
  <si>
    <t>人</t>
    <phoneticPr fontId="2"/>
  </si>
  <si>
    <t>平均年齢</t>
    <rPh sb="0" eb="1">
      <t>ヒラ</t>
    </rPh>
    <rPh sb="1" eb="2">
      <t>タモツ</t>
    </rPh>
    <rPh sb="2" eb="3">
      <t>トシ</t>
    </rPh>
    <rPh sb="3" eb="4">
      <t>ヨワイ</t>
    </rPh>
    <phoneticPr fontId="2"/>
  </si>
  <si>
    <t>被保護
世帯</t>
    <phoneticPr fontId="2"/>
  </si>
  <si>
    <t>定員</t>
    <rPh sb="0" eb="1">
      <t>サダム</t>
    </rPh>
    <rPh sb="1" eb="2">
      <t>イン</t>
    </rPh>
    <phoneticPr fontId="2"/>
  </si>
  <si>
    <t>世帯
加入率</t>
    <rPh sb="0" eb="1">
      <t>ヨ</t>
    </rPh>
    <rPh sb="1" eb="2">
      <t>オビ</t>
    </rPh>
    <phoneticPr fontId="2"/>
  </si>
  <si>
    <t>国道</t>
    <rPh sb="0" eb="1">
      <t>クニ</t>
    </rPh>
    <rPh sb="1" eb="2">
      <t>ミチ</t>
    </rPh>
    <phoneticPr fontId="2"/>
  </si>
  <si>
    <t>市道</t>
    <rPh sb="0" eb="1">
      <t>シ</t>
    </rPh>
    <rPh sb="1" eb="2">
      <t>ドウ</t>
    </rPh>
    <phoneticPr fontId="2"/>
  </si>
  <si>
    <t>図書館数</t>
    <rPh sb="0" eb="1">
      <t>ズ</t>
    </rPh>
    <rPh sb="1" eb="2">
      <t>ショ</t>
    </rPh>
    <rPh sb="2" eb="3">
      <t>ヤカタ</t>
    </rPh>
    <rPh sb="3" eb="4">
      <t>スウ</t>
    </rPh>
    <phoneticPr fontId="2"/>
  </si>
  <si>
    <t>博物館等数</t>
    <rPh sb="0" eb="1">
      <t>ヒロシ</t>
    </rPh>
    <rPh sb="1" eb="2">
      <t>ブツ</t>
    </rPh>
    <rPh sb="2" eb="3">
      <t>ヤカタ</t>
    </rPh>
    <rPh sb="3" eb="4">
      <t>トウ</t>
    </rPh>
    <rPh sb="4" eb="5">
      <t>スウ</t>
    </rPh>
    <phoneticPr fontId="2"/>
  </si>
  <si>
    <t>体育館</t>
    <rPh sb="0" eb="1">
      <t>カラダ</t>
    </rPh>
    <rPh sb="1" eb="2">
      <t>イク</t>
    </rPh>
    <rPh sb="2" eb="3">
      <t>ヤカタ</t>
    </rPh>
    <phoneticPr fontId="2"/>
  </si>
  <si>
    <t>野球場</t>
    <rPh sb="0" eb="1">
      <t>ノ</t>
    </rPh>
    <rPh sb="1" eb="2">
      <t>タマ</t>
    </rPh>
    <rPh sb="2" eb="3">
      <t>バ</t>
    </rPh>
    <phoneticPr fontId="2"/>
  </si>
  <si>
    <t>プール</t>
    <phoneticPr fontId="2"/>
  </si>
  <si>
    <t>市税</t>
    <rPh sb="0" eb="1">
      <t>シ</t>
    </rPh>
    <rPh sb="1" eb="2">
      <t>ゼイ</t>
    </rPh>
    <phoneticPr fontId="2"/>
  </si>
  <si>
    <t>市民税</t>
    <rPh sb="0" eb="1">
      <t>シ</t>
    </rPh>
    <rPh sb="1" eb="2">
      <t>ミン</t>
    </rPh>
    <rPh sb="2" eb="3">
      <t>ゼイ</t>
    </rPh>
    <phoneticPr fontId="2"/>
  </si>
  <si>
    <t>個人分</t>
    <rPh sb="0" eb="1">
      <t>コ</t>
    </rPh>
    <rPh sb="1" eb="2">
      <t>ジン</t>
    </rPh>
    <rPh sb="2" eb="3">
      <t>ブン</t>
    </rPh>
    <phoneticPr fontId="2"/>
  </si>
  <si>
    <t>法人分</t>
    <rPh sb="0" eb="1">
      <t>ホウ</t>
    </rPh>
    <rPh sb="1" eb="2">
      <t>ジン</t>
    </rPh>
    <rPh sb="2" eb="3">
      <t>ブン</t>
    </rPh>
    <phoneticPr fontId="2"/>
  </si>
  <si>
    <t>鉱産税</t>
    <rPh sb="0" eb="1">
      <t>コウ</t>
    </rPh>
    <rPh sb="1" eb="2">
      <t>サン</t>
    </rPh>
    <rPh sb="2" eb="3">
      <t>ゼイ</t>
    </rPh>
    <phoneticPr fontId="2"/>
  </si>
  <si>
    <t>目的税</t>
    <rPh sb="0" eb="1">
      <t>メ</t>
    </rPh>
    <rPh sb="1" eb="2">
      <t>マト</t>
    </rPh>
    <rPh sb="2" eb="3">
      <t>ゼイ</t>
    </rPh>
    <phoneticPr fontId="2"/>
  </si>
  <si>
    <t>市税合計</t>
    <rPh sb="0" eb="1">
      <t>シ</t>
    </rPh>
    <rPh sb="1" eb="2">
      <t>ゼイ</t>
    </rPh>
    <rPh sb="2" eb="3">
      <t>ゴウ</t>
    </rPh>
    <rPh sb="3" eb="4">
      <t>ケイ</t>
    </rPh>
    <phoneticPr fontId="2"/>
  </si>
  <si>
    <t xml:space="preserve"> 市名</t>
  </si>
  <si>
    <t xml:space="preserve"> 市名</t>
    <rPh sb="1" eb="2">
      <t>シ</t>
    </rPh>
    <rPh sb="2" eb="3">
      <t>メイ</t>
    </rPh>
    <phoneticPr fontId="2"/>
  </si>
  <si>
    <t xml:space="preserve">項目 </t>
    <rPh sb="0" eb="1">
      <t>コウ</t>
    </rPh>
    <rPh sb="1" eb="2">
      <t>メ</t>
    </rPh>
    <phoneticPr fontId="2"/>
  </si>
  <si>
    <t xml:space="preserve"> 市名</t>
    <phoneticPr fontId="2"/>
  </si>
  <si>
    <t>市名</t>
    <phoneticPr fontId="2"/>
  </si>
  <si>
    <t xml:space="preserve"> 市名</t>
    <phoneticPr fontId="2"/>
  </si>
  <si>
    <t xml:space="preserve"> 市名</t>
    <phoneticPr fontId="2"/>
  </si>
  <si>
    <t xml:space="preserve"> 市名</t>
    <phoneticPr fontId="2"/>
  </si>
  <si>
    <t xml:space="preserve"> 市名</t>
    <phoneticPr fontId="2"/>
  </si>
  <si>
    <t xml:space="preserve"> 市名</t>
    <phoneticPr fontId="2"/>
  </si>
  <si>
    <t xml:space="preserve">項目 </t>
    <phoneticPr fontId="2"/>
  </si>
  <si>
    <t xml:space="preserve">項目 </t>
    <phoneticPr fontId="2"/>
  </si>
  <si>
    <t xml:space="preserve">項目 </t>
    <phoneticPr fontId="2"/>
  </si>
  <si>
    <t xml:space="preserve">項目 </t>
    <phoneticPr fontId="2"/>
  </si>
  <si>
    <t>項目</t>
    <phoneticPr fontId="2"/>
  </si>
  <si>
    <t>項目</t>
    <phoneticPr fontId="2"/>
  </si>
  <si>
    <t>工業（事業所数）</t>
    <rPh sb="0" eb="2">
      <t>コウギョウ</t>
    </rPh>
    <rPh sb="3" eb="6">
      <t>ジギョウショ</t>
    </rPh>
    <rPh sb="6" eb="7">
      <t>スウ</t>
    </rPh>
    <phoneticPr fontId="2"/>
  </si>
  <si>
    <t>工業（製造品出荷額等）</t>
    <rPh sb="0" eb="2">
      <t>コウギョウ</t>
    </rPh>
    <rPh sb="3" eb="6">
      <t>セイゾウヒン</t>
    </rPh>
    <rPh sb="6" eb="8">
      <t>シュッカ</t>
    </rPh>
    <rPh sb="8" eb="9">
      <t>ガク</t>
    </rPh>
    <rPh sb="9" eb="10">
      <t>トウ</t>
    </rPh>
    <phoneticPr fontId="2"/>
  </si>
  <si>
    <t>旭川市</t>
  </si>
  <si>
    <t>盛岡市</t>
  </si>
  <si>
    <t>郡山市</t>
  </si>
  <si>
    <t>いわき市</t>
  </si>
  <si>
    <t>宇都宮市</t>
  </si>
  <si>
    <t>高崎市</t>
  </si>
  <si>
    <t>川越市</t>
  </si>
  <si>
    <t>越谷市</t>
  </si>
  <si>
    <t>船橋市</t>
  </si>
  <si>
    <t>八王子市</t>
  </si>
  <si>
    <t>横須賀市</t>
  </si>
  <si>
    <t>金沢市</t>
  </si>
  <si>
    <t>豊橋市</t>
  </si>
  <si>
    <t>豊中市</t>
  </si>
  <si>
    <t>高槻市</t>
  </si>
  <si>
    <t>枚方市</t>
  </si>
  <si>
    <t>東大阪市</t>
  </si>
  <si>
    <t>姫路市</t>
  </si>
  <si>
    <t>尼崎市</t>
  </si>
  <si>
    <t>西宮市</t>
  </si>
  <si>
    <t>和歌山市</t>
  </si>
  <si>
    <t>那覇市</t>
  </si>
  <si>
    <t>《介護保険》</t>
    <phoneticPr fontId="2"/>
  </si>
  <si>
    <t>蔵書冊数</t>
    <rPh sb="0" eb="2">
      <t>ゾウショ</t>
    </rPh>
    <rPh sb="2" eb="4">
      <t>サッスウ</t>
    </rPh>
    <phoneticPr fontId="2"/>
  </si>
  <si>
    <t>《スポーツ施設》</t>
    <phoneticPr fontId="2"/>
  </si>
  <si>
    <t>呉市、佐世保市（２市移行）</t>
    <rPh sb="0" eb="2">
      <t>クレシ</t>
    </rPh>
    <rPh sb="3" eb="7">
      <t>サセボシ</t>
    </rPh>
    <rPh sb="7" eb="8">
      <t>トヨイチ</t>
    </rPh>
    <rPh sb="9" eb="10">
      <t>シ</t>
    </rPh>
    <rPh sb="10" eb="12">
      <t>イコウ</t>
    </rPh>
    <phoneticPr fontId="2"/>
  </si>
  <si>
    <t>-</t>
    <phoneticPr fontId="2"/>
  </si>
  <si>
    <t>高知市、鏡村、土佐山村</t>
  </si>
  <si>
    <t>松山市、北条市、中島町</t>
  </si>
  <si>
    <t>-</t>
    <phoneticPr fontId="2"/>
  </si>
  <si>
    <t>-</t>
    <phoneticPr fontId="2"/>
  </si>
  <si>
    <t>-</t>
    <phoneticPr fontId="2"/>
  </si>
  <si>
    <t>-</t>
    <phoneticPr fontId="2"/>
  </si>
  <si>
    <t>-</t>
    <phoneticPr fontId="2"/>
  </si>
  <si>
    <t>-</t>
    <phoneticPr fontId="2"/>
  </si>
  <si>
    <t>旭川市、松山市（２市移行）</t>
    <rPh sb="0" eb="3">
      <t>アサヒカワシ</t>
    </rPh>
    <rPh sb="4" eb="7">
      <t>マツヤマシ</t>
    </rPh>
    <rPh sb="9" eb="10">
      <t>シ</t>
    </rPh>
    <rPh sb="10" eb="12">
      <t>イコウ</t>
    </rPh>
    <phoneticPr fontId="2"/>
  </si>
  <si>
    <t>■指標の記入に当たって</t>
    <rPh sb="1" eb="3">
      <t>シヒョウ</t>
    </rPh>
    <rPh sb="4" eb="6">
      <t>キニュウ</t>
    </rPh>
    <rPh sb="7" eb="8">
      <t>ア</t>
    </rPh>
    <phoneticPr fontId="2"/>
  </si>
  <si>
    <t>ⅳ　市税内訳
ⅴ　市税徴収率</t>
    <rPh sb="2" eb="4">
      <t>シゼイ</t>
    </rPh>
    <rPh sb="4" eb="6">
      <t>ウチワケ</t>
    </rPh>
    <phoneticPr fontId="2"/>
  </si>
  <si>
    <t>ⅰ　歳入・歳出等総額
ⅱ　歳入内訳（款別）
ⅲ　歳出内訳（目的別）</t>
    <rPh sb="2" eb="4">
      <t>サイニュウ</t>
    </rPh>
    <rPh sb="5" eb="7">
      <t>サイシュツ</t>
    </rPh>
    <rPh sb="7" eb="8">
      <t>トウ</t>
    </rPh>
    <rPh sb="8" eb="10">
      <t>ソウガク</t>
    </rPh>
    <phoneticPr fontId="2"/>
  </si>
  <si>
    <t>☐レクリエーション・スポーツ施設：競技場、野球場、体育館、テニスコート、プール等</t>
    <rPh sb="14" eb="16">
      <t>シセツ</t>
    </rPh>
    <rPh sb="17" eb="20">
      <t>キョウギジョウ</t>
    </rPh>
    <rPh sb="21" eb="23">
      <t>ヤキュウ</t>
    </rPh>
    <rPh sb="23" eb="24">
      <t>ジョウ</t>
    </rPh>
    <rPh sb="25" eb="28">
      <t>タイイクカン</t>
    </rPh>
    <rPh sb="39" eb="40">
      <t>トウ</t>
    </rPh>
    <phoneticPr fontId="2"/>
  </si>
  <si>
    <t>☐産業振興施設：情報提供施設、展示場施設等</t>
    <rPh sb="1" eb="3">
      <t>サンギョウ</t>
    </rPh>
    <rPh sb="3" eb="5">
      <t>シンコウ</t>
    </rPh>
    <rPh sb="5" eb="7">
      <t>シセツ</t>
    </rPh>
    <rPh sb="8" eb="10">
      <t>ジョウホウ</t>
    </rPh>
    <rPh sb="10" eb="12">
      <t>テイキョウ</t>
    </rPh>
    <rPh sb="12" eb="14">
      <t>シセツ</t>
    </rPh>
    <rPh sb="14" eb="15">
      <t>キュウジョウ</t>
    </rPh>
    <rPh sb="15" eb="18">
      <t>テンジジョウ</t>
    </rPh>
    <rPh sb="18" eb="20">
      <t>シセツ</t>
    </rPh>
    <rPh sb="20" eb="21">
      <t>トウ</t>
    </rPh>
    <phoneticPr fontId="2"/>
  </si>
  <si>
    <t>☐基盤施設：駐車場、公園、水道施設、下水道終末処理場等</t>
    <rPh sb="1" eb="3">
      <t>キバン</t>
    </rPh>
    <rPh sb="3" eb="5">
      <t>シセツ</t>
    </rPh>
    <rPh sb="6" eb="9">
      <t>チュウシャジョウ</t>
    </rPh>
    <rPh sb="10" eb="12">
      <t>コウエン</t>
    </rPh>
    <rPh sb="13" eb="15">
      <t>スイドウ</t>
    </rPh>
    <rPh sb="15" eb="17">
      <t>シセツ</t>
    </rPh>
    <rPh sb="18" eb="21">
      <t>ゲスイドウ</t>
    </rPh>
    <rPh sb="21" eb="23">
      <t>シュウマツ</t>
    </rPh>
    <rPh sb="23" eb="25">
      <t>ショリ</t>
    </rPh>
    <rPh sb="25" eb="26">
      <t>ジョウ</t>
    </rPh>
    <rPh sb="26" eb="27">
      <t>トウ</t>
    </rPh>
    <phoneticPr fontId="2"/>
  </si>
  <si>
    <t>☐文教施設：市民会館、文化会館、博物館、美術館、自然の家等</t>
    <rPh sb="1" eb="3">
      <t>ブンキョウ</t>
    </rPh>
    <rPh sb="3" eb="5">
      <t>シセツ</t>
    </rPh>
    <rPh sb="6" eb="8">
      <t>シミン</t>
    </rPh>
    <rPh sb="8" eb="10">
      <t>カイカン</t>
    </rPh>
    <rPh sb="11" eb="13">
      <t>ブンカ</t>
    </rPh>
    <rPh sb="13" eb="15">
      <t>カイカン</t>
    </rPh>
    <rPh sb="16" eb="19">
      <t>ハクブツカン</t>
    </rPh>
    <rPh sb="20" eb="23">
      <t>ビジュツカン</t>
    </rPh>
    <rPh sb="24" eb="26">
      <t>シゼン</t>
    </rPh>
    <rPh sb="27" eb="28">
      <t>イエ</t>
    </rPh>
    <rPh sb="28" eb="29">
      <t>トウ</t>
    </rPh>
    <phoneticPr fontId="2"/>
  </si>
  <si>
    <t>☐社会福祉施設：病院、老人福祉センター等</t>
    <rPh sb="1" eb="3">
      <t>シャカイ</t>
    </rPh>
    <rPh sb="3" eb="5">
      <t>フクシ</t>
    </rPh>
    <rPh sb="5" eb="7">
      <t>シセツ</t>
    </rPh>
    <rPh sb="8" eb="10">
      <t>ビョウイン</t>
    </rPh>
    <rPh sb="11" eb="13">
      <t>ロウジン</t>
    </rPh>
    <rPh sb="13" eb="15">
      <t>フクシ</t>
    </rPh>
    <rPh sb="19" eb="20">
      <t>トウ</t>
    </rPh>
    <phoneticPr fontId="2"/>
  </si>
  <si>
    <t>☐スポーツ施設は、主体が市のもので、有料施設を記入</t>
    <rPh sb="5" eb="7">
      <t>シセツ</t>
    </rPh>
    <rPh sb="9" eb="11">
      <t>シュタイ</t>
    </rPh>
    <rPh sb="12" eb="13">
      <t>シ</t>
    </rPh>
    <rPh sb="18" eb="20">
      <t>ユウリョウ</t>
    </rPh>
    <rPh sb="20" eb="22">
      <t>シセツ</t>
    </rPh>
    <rPh sb="23" eb="25">
      <t>キニュウ</t>
    </rPh>
    <phoneticPr fontId="2"/>
  </si>
  <si>
    <t>☐教職員数は、本務者のみ記入　</t>
    <phoneticPr fontId="2"/>
  </si>
  <si>
    <t>☐図書館は、市立のみ記入</t>
    <phoneticPr fontId="2"/>
  </si>
  <si>
    <t>☐文化施設は、</t>
    <rPh sb="1" eb="3">
      <t>ブンカ</t>
    </rPh>
    <rPh sb="3" eb="5">
      <t>シセツ</t>
    </rPh>
    <phoneticPr fontId="2"/>
  </si>
  <si>
    <t>管理職の女性比率</t>
    <rPh sb="0" eb="2">
      <t>カンリ</t>
    </rPh>
    <rPh sb="2" eb="3">
      <t>ショク</t>
    </rPh>
    <rPh sb="4" eb="6">
      <t>ジョセイ</t>
    </rPh>
    <rPh sb="6" eb="8">
      <t>ヒリツ</t>
    </rPh>
    <phoneticPr fontId="2"/>
  </si>
  <si>
    <t>％</t>
    <phoneticPr fontId="2"/>
  </si>
  <si>
    <t>％</t>
    <phoneticPr fontId="2"/>
  </si>
  <si>
    <t>義務教育学校</t>
    <rPh sb="0" eb="2">
      <t>ギム</t>
    </rPh>
    <rPh sb="2" eb="4">
      <t>キョウイク</t>
    </rPh>
    <rPh sb="4" eb="6">
      <t>ガッコウ</t>
    </rPh>
    <phoneticPr fontId="2"/>
  </si>
  <si>
    <t>☐審議会等の女性参画率は、内閣府男女共同参画局「地方公共団体における男女共同参画の形成又は女性に関する施策の</t>
    <rPh sb="51" eb="53">
      <t>シサク</t>
    </rPh>
    <phoneticPr fontId="2"/>
  </si>
  <si>
    <t>☐管理職に占める女性比率は、内閣府男女共同参画局「地方公共団体における男女共同参画の形成又は女性に関する施策の</t>
    <rPh sb="1" eb="3">
      <t>カンリ</t>
    </rPh>
    <rPh sb="3" eb="4">
      <t>ショク</t>
    </rPh>
    <rPh sb="5" eb="6">
      <t>シ</t>
    </rPh>
    <rPh sb="10" eb="12">
      <t>ヒリツ</t>
    </rPh>
    <rPh sb="52" eb="54">
      <t>シサク</t>
    </rPh>
    <phoneticPr fontId="2"/>
  </si>
  <si>
    <t>介護療養型医療施設</t>
    <rPh sb="0" eb="2">
      <t>カイゴ</t>
    </rPh>
    <rPh sb="2" eb="5">
      <t>リョウヨウガタ</t>
    </rPh>
    <rPh sb="5" eb="7">
      <t>イリョウ</t>
    </rPh>
    <rPh sb="7" eb="9">
      <t>シセツ</t>
    </rPh>
    <phoneticPr fontId="2"/>
  </si>
  <si>
    <t>八戸市（１市移行）</t>
    <rPh sb="0" eb="2">
      <t>ハチノヘ</t>
    </rPh>
    <rPh sb="2" eb="3">
      <t>シ</t>
    </rPh>
    <rPh sb="3" eb="4">
      <t>トヨイチ</t>
    </rPh>
    <rPh sb="5" eb="6">
      <t>シ</t>
    </rPh>
    <rPh sb="6" eb="8">
      <t>イコウ</t>
    </rPh>
    <phoneticPr fontId="2"/>
  </si>
  <si>
    <t>平成27年国勢調査人口</t>
    <rPh sb="0" eb="2">
      <t>ヘイセイ</t>
    </rPh>
    <rPh sb="4" eb="5">
      <t>ネン</t>
    </rPh>
    <rPh sb="5" eb="7">
      <t>コクセイ</t>
    </rPh>
    <rPh sb="7" eb="9">
      <t>チョウサ</t>
    </rPh>
    <rPh sb="9" eb="11">
      <t>ジンコウ</t>
    </rPh>
    <phoneticPr fontId="2"/>
  </si>
  <si>
    <t>八戸市</t>
    <rPh sb="0" eb="2">
      <t>ハチノヘ</t>
    </rPh>
    <phoneticPr fontId="2"/>
  </si>
  <si>
    <t>呉市</t>
    <rPh sb="0" eb="2">
      <t>クレシ</t>
    </rPh>
    <phoneticPr fontId="2"/>
  </si>
  <si>
    <t>佐世保市</t>
    <rPh sb="0" eb="4">
      <t>サセボシ</t>
    </rPh>
    <phoneticPr fontId="2"/>
  </si>
  <si>
    <t>-</t>
    <phoneticPr fontId="2"/>
  </si>
  <si>
    <t>　  各指標における記号の説明は次のとおり。</t>
    <rPh sb="3" eb="4">
      <t>カク</t>
    </rPh>
    <rPh sb="4" eb="6">
      <t>シヒョウ</t>
    </rPh>
    <rPh sb="10" eb="12">
      <t>キゴウ</t>
    </rPh>
    <rPh sb="13" eb="15">
      <t>セツメイ</t>
    </rPh>
    <rPh sb="16" eb="17">
      <t>ツギ</t>
    </rPh>
    <phoneticPr fontId="2"/>
  </si>
  <si>
    <t>　　　　「0」   　該当する数値は存在するが、単位に満たない場合</t>
    <rPh sb="16" eb="17">
      <t>アタイ</t>
    </rPh>
    <rPh sb="31" eb="33">
      <t>バアイ</t>
    </rPh>
    <phoneticPr fontId="2"/>
  </si>
  <si>
    <t>　　　　「-」     定義上、該当する数値が存在しない場合（皆無を含む）</t>
    <rPh sb="21" eb="22">
      <t>アタイ</t>
    </rPh>
    <phoneticPr fontId="2"/>
  </si>
  <si>
    <t>八戸市</t>
    <rPh sb="0" eb="3">
      <t>ハチノヘシ</t>
    </rPh>
    <phoneticPr fontId="2"/>
  </si>
  <si>
    <t>八戸市、南郷村</t>
    <rPh sb="0" eb="3">
      <t>ハチノヘシ</t>
    </rPh>
    <rPh sb="4" eb="6">
      <t>ナンゴウ</t>
    </rPh>
    <rPh sb="6" eb="7">
      <t>ムラ</t>
    </rPh>
    <phoneticPr fontId="2"/>
  </si>
  <si>
    <t>-</t>
    <phoneticPr fontId="2"/>
  </si>
  <si>
    <t>呉市、下蒲刈町</t>
    <rPh sb="0" eb="2">
      <t>クレシ</t>
    </rPh>
    <rPh sb="3" eb="7">
      <t>シモカマガリチョウ</t>
    </rPh>
    <phoneticPr fontId="2"/>
  </si>
  <si>
    <t>編入</t>
    <phoneticPr fontId="2"/>
  </si>
  <si>
    <t>呉市、川尻町</t>
    <rPh sb="0" eb="2">
      <t>クレシ</t>
    </rPh>
    <rPh sb="3" eb="5">
      <t>カワジリ</t>
    </rPh>
    <rPh sb="5" eb="6">
      <t>マチ</t>
    </rPh>
    <phoneticPr fontId="2"/>
  </si>
  <si>
    <t>呉市、音戸町、倉橋町、蒲刈町、安浦町、豊浜町、豊町</t>
    <phoneticPr fontId="2"/>
  </si>
  <si>
    <t>吉井町、世知原町</t>
    <rPh sb="0" eb="3">
      <t>ヨシイチョウ</t>
    </rPh>
    <rPh sb="4" eb="7">
      <t>セチバル</t>
    </rPh>
    <rPh sb="7" eb="8">
      <t>マチ</t>
    </rPh>
    <phoneticPr fontId="2"/>
  </si>
  <si>
    <t>小佐々町、宇久町</t>
    <rPh sb="0" eb="4">
      <t>コサザチョウ</t>
    </rPh>
    <rPh sb="5" eb="8">
      <t>ウクマチ</t>
    </rPh>
    <phoneticPr fontId="2"/>
  </si>
  <si>
    <t>江迎町、鹿町町</t>
    <rPh sb="0" eb="2">
      <t>エムカエ</t>
    </rPh>
    <rPh sb="2" eb="3">
      <t>マチ</t>
    </rPh>
    <rPh sb="4" eb="6">
      <t>シカマチ</t>
    </rPh>
    <rPh sb="6" eb="7">
      <t>マチ</t>
    </rPh>
    <phoneticPr fontId="2"/>
  </si>
  <si>
    <t>編入</t>
    <phoneticPr fontId="2"/>
  </si>
  <si>
    <t>浄水施設
の耐震化
率</t>
    <rPh sb="0" eb="2">
      <t>ジョウスイ</t>
    </rPh>
    <rPh sb="2" eb="4">
      <t>シセツ</t>
    </rPh>
    <rPh sb="6" eb="9">
      <t>タイシンカ</t>
    </rPh>
    <rPh sb="10" eb="11">
      <t>リツ</t>
    </rPh>
    <phoneticPr fontId="2"/>
  </si>
  <si>
    <t>１人当た
り年間
使用量</t>
    <phoneticPr fontId="2"/>
  </si>
  <si>
    <t>配水池
の耐震化
率</t>
    <rPh sb="0" eb="2">
      <t>ハイスイ</t>
    </rPh>
    <rPh sb="2" eb="3">
      <t>イケ</t>
    </rPh>
    <rPh sb="5" eb="7">
      <t>タイシン</t>
    </rPh>
    <rPh sb="7" eb="8">
      <t>ケ</t>
    </rPh>
    <rPh sb="9" eb="10">
      <t>リツ</t>
    </rPh>
    <phoneticPr fontId="2"/>
  </si>
  <si>
    <t>管路の
耐震管
率</t>
    <rPh sb="0" eb="2">
      <t>カンロ</t>
    </rPh>
    <rPh sb="4" eb="6">
      <t>タイシン</t>
    </rPh>
    <rPh sb="6" eb="7">
      <t>カン</t>
    </rPh>
    <rPh sb="8" eb="9">
      <t>リツ</t>
    </rPh>
    <phoneticPr fontId="2"/>
  </si>
  <si>
    <r>
      <t xml:space="preserve">人件費
比率
</t>
    </r>
    <r>
      <rPr>
        <sz val="11"/>
        <rFont val="ＭＳ Ｐ明朝"/>
        <family val="1"/>
        <charset val="128"/>
      </rPr>
      <t>(構成比)</t>
    </r>
    <rPh sb="0" eb="3">
      <t>ジンケンヒ</t>
    </rPh>
    <rPh sb="4" eb="6">
      <t>ヒリツ</t>
    </rPh>
    <rPh sb="8" eb="11">
      <t>コウセイヒ</t>
    </rPh>
    <phoneticPr fontId="2"/>
  </si>
  <si>
    <t>☐人件費比率は、構成比を記入</t>
    <rPh sb="1" eb="4">
      <t>ジンケンヒ</t>
    </rPh>
    <rPh sb="4" eb="6">
      <t>ヒリツ</t>
    </rPh>
    <rPh sb="8" eb="11">
      <t>コウセイヒ</t>
    </rPh>
    <rPh sb="12" eb="14">
      <t>キニュウ</t>
    </rPh>
    <phoneticPr fontId="2"/>
  </si>
  <si>
    <t>☐保育所入所待機児童数は、厚生労働省「保育所等利用待機児童数調査」</t>
    <rPh sb="1" eb="3">
      <t>ホイク</t>
    </rPh>
    <rPh sb="3" eb="4">
      <t>ショ</t>
    </rPh>
    <rPh sb="4" eb="6">
      <t>ニュウショ</t>
    </rPh>
    <rPh sb="6" eb="8">
      <t>タイキ</t>
    </rPh>
    <rPh sb="8" eb="10">
      <t>ジドウ</t>
    </rPh>
    <rPh sb="10" eb="11">
      <t>スウ</t>
    </rPh>
    <rPh sb="13" eb="15">
      <t>コウセイ</t>
    </rPh>
    <rPh sb="15" eb="18">
      <t>ロウドウショウ</t>
    </rPh>
    <phoneticPr fontId="2"/>
  </si>
  <si>
    <t>☐管路の耐震管率、浄水施設及び配水池の耐震化率は、水道事業ガイドラインに基づく業務指標（ＰＩ）より算出</t>
    <phoneticPr fontId="2"/>
  </si>
  <si>
    <t xml:space="preserve">     ・管路の耐震管率＝(耐震管延長(km)/管路延長(km))×100</t>
    <phoneticPr fontId="2"/>
  </si>
  <si>
    <t xml:space="preserve">     ・浄水施設の耐震化率＝耐震対策の施された浄水施設能力（㎥/日）／全浄水施設能力（㎥/日）×100</t>
    <phoneticPr fontId="2"/>
  </si>
  <si>
    <t xml:space="preserve">     ・配水池の耐震化率＝耐震対策の施された配水池有効容量（㎥）／配水池等有効容量（㎥）×100</t>
    <phoneticPr fontId="2"/>
  </si>
  <si>
    <t>福島市</t>
    <rPh sb="0" eb="3">
      <t>フクシマシ</t>
    </rPh>
    <phoneticPr fontId="2"/>
  </si>
  <si>
    <t>川口市</t>
    <rPh sb="0" eb="3">
      <t>カワグチシ</t>
    </rPh>
    <phoneticPr fontId="2"/>
  </si>
  <si>
    <t>八尾市</t>
    <rPh sb="0" eb="3">
      <t>ヤオシ</t>
    </rPh>
    <phoneticPr fontId="2"/>
  </si>
  <si>
    <t>明石市</t>
    <rPh sb="0" eb="3">
      <t>アカシシ</t>
    </rPh>
    <phoneticPr fontId="2"/>
  </si>
  <si>
    <t>鳥取市</t>
    <rPh sb="0" eb="3">
      <t>トットリシ</t>
    </rPh>
    <phoneticPr fontId="2"/>
  </si>
  <si>
    <t>松江市</t>
    <rPh sb="0" eb="3">
      <t>マツエシ</t>
    </rPh>
    <phoneticPr fontId="2"/>
  </si>
  <si>
    <t>福島市、川口市、八尾市、明石市、鳥取市、松江市（６市移行）</t>
    <rPh sb="0" eb="2">
      <t>フクシマ</t>
    </rPh>
    <rPh sb="2" eb="3">
      <t>シ</t>
    </rPh>
    <rPh sb="4" eb="6">
      <t>カワグチ</t>
    </rPh>
    <rPh sb="6" eb="7">
      <t>シ</t>
    </rPh>
    <rPh sb="8" eb="11">
      <t>ヤオシ</t>
    </rPh>
    <rPh sb="12" eb="15">
      <t>アカシシ</t>
    </rPh>
    <rPh sb="16" eb="19">
      <t>トットリシ</t>
    </rPh>
    <rPh sb="20" eb="23">
      <t>マツエシ</t>
    </rPh>
    <rPh sb="23" eb="24">
      <t>トヨイチ</t>
    </rPh>
    <rPh sb="25" eb="26">
      <t>シ</t>
    </rPh>
    <rPh sb="26" eb="28">
      <t>イコウ</t>
    </rPh>
    <phoneticPr fontId="2"/>
  </si>
  <si>
    <t>農業</t>
    <rPh sb="0" eb="2">
      <t>ノウギョウ</t>
    </rPh>
    <phoneticPr fontId="2"/>
  </si>
  <si>
    <t>地域密着型特別養護老人ﾎｰﾑ</t>
    <phoneticPr fontId="2"/>
  </si>
  <si>
    <t>介護医療院</t>
    <rPh sb="0" eb="2">
      <t>カイゴ</t>
    </rPh>
    <rPh sb="2" eb="4">
      <t>イリョウ</t>
    </rPh>
    <rPh sb="4" eb="5">
      <t>イン</t>
    </rPh>
    <phoneticPr fontId="2"/>
  </si>
  <si>
    <t>☐人口普及率は、対給水区域内人口普及率を記入</t>
    <phoneticPr fontId="2"/>
  </si>
  <si>
    <t>　大ホールが２つ以上ある場合は合計数</t>
    <phoneticPr fontId="2"/>
  </si>
  <si>
    <t>　　　　「...」    不詳、数値が得られない（計測不明の）場合</t>
    <phoneticPr fontId="2"/>
  </si>
  <si>
    <t>か所</t>
    <rPh sb="1" eb="2">
      <t>ショ</t>
    </rPh>
    <phoneticPr fontId="2"/>
  </si>
  <si>
    <t>か所</t>
    <phoneticPr fontId="2"/>
  </si>
  <si>
    <t>山形市</t>
    <rPh sb="0" eb="3">
      <t>ヤマガタシ</t>
    </rPh>
    <phoneticPr fontId="2"/>
  </si>
  <si>
    <t>福井市</t>
    <rPh sb="0" eb="3">
      <t>フクイシ</t>
    </rPh>
    <phoneticPr fontId="2"/>
  </si>
  <si>
    <t>甲府市</t>
    <rPh sb="0" eb="3">
      <t>コウフシ</t>
    </rPh>
    <phoneticPr fontId="2"/>
  </si>
  <si>
    <t>寝屋川市</t>
    <rPh sb="0" eb="4">
      <t>ネヤガワシ</t>
    </rPh>
    <phoneticPr fontId="2"/>
  </si>
  <si>
    <t>病床数（病院及び診療所）</t>
    <rPh sb="0" eb="2">
      <t>ビョウショウ</t>
    </rPh>
    <rPh sb="2" eb="3">
      <t>スウ</t>
    </rPh>
    <rPh sb="4" eb="6">
      <t>ビョウイン</t>
    </rPh>
    <rPh sb="6" eb="7">
      <t>オヨ</t>
    </rPh>
    <rPh sb="8" eb="11">
      <t>シンリョウジョ</t>
    </rPh>
    <phoneticPr fontId="2"/>
  </si>
  <si>
    <t>経営耕地
総面積</t>
    <rPh sb="5" eb="6">
      <t>ソウ</t>
    </rPh>
    <phoneticPr fontId="2"/>
  </si>
  <si>
    <t>都道府県道</t>
    <rPh sb="0" eb="2">
      <t>トドウ</t>
    </rPh>
    <rPh sb="2" eb="4">
      <t>フケン</t>
    </rPh>
    <rPh sb="4" eb="5">
      <t>ミチ</t>
    </rPh>
    <phoneticPr fontId="2"/>
  </si>
  <si>
    <t>☐「大ホール収容定員」の大ホールは</t>
    <phoneticPr fontId="2"/>
  </si>
  <si>
    <t>　定員1,000名程度以上を目安とし、</t>
    <phoneticPr fontId="2"/>
  </si>
  <si>
    <t>山形市、福井市、甲府市、寝屋川市（４市移行）</t>
    <rPh sb="0" eb="3">
      <t>ヤマガタシ</t>
    </rPh>
    <rPh sb="4" eb="7">
      <t>フクイシ</t>
    </rPh>
    <rPh sb="8" eb="11">
      <t>コウフシ</t>
    </rPh>
    <rPh sb="12" eb="15">
      <t>ネヤガワ</t>
    </rPh>
    <rPh sb="15" eb="16">
      <t>シ</t>
    </rPh>
    <rPh sb="16" eb="17">
      <t>トヨイチ</t>
    </rPh>
    <rPh sb="18" eb="19">
      <t>シ</t>
    </rPh>
    <rPh sb="19" eb="21">
      <t>イコウ</t>
    </rPh>
    <phoneticPr fontId="2"/>
  </si>
  <si>
    <t>-</t>
  </si>
  <si>
    <t>人口密度</t>
    <rPh sb="0" eb="1">
      <t>ヒト</t>
    </rPh>
    <rPh sb="1" eb="2">
      <t>クチ</t>
    </rPh>
    <rPh sb="2" eb="3">
      <t>ミツ</t>
    </rPh>
    <rPh sb="3" eb="4">
      <t>ド</t>
    </rPh>
    <phoneticPr fontId="2"/>
  </si>
  <si>
    <t>鳥取市</t>
    <rPh sb="0" eb="2">
      <t>トットリ</t>
    </rPh>
    <phoneticPr fontId="2"/>
  </si>
  <si>
    <t>鳥取市、国府町、福部村、河原町、用瀬町、佐治村、気高町、鹿野町、青谷町</t>
    <rPh sb="0" eb="3">
      <t>トットリシ</t>
    </rPh>
    <phoneticPr fontId="2"/>
  </si>
  <si>
    <t>松江市、鹿島町、島根町、美保関町、八雲村、玉湯町、宍道町、八束町</t>
    <rPh sb="0" eb="3">
      <t>マツエシ</t>
    </rPh>
    <rPh sb="4" eb="7">
      <t>カシマチョウ</t>
    </rPh>
    <rPh sb="8" eb="11">
      <t>シマネチョウ</t>
    </rPh>
    <rPh sb="12" eb="16">
      <t>ミホノセキチョウ</t>
    </rPh>
    <rPh sb="17" eb="20">
      <t>ヤクモムラ</t>
    </rPh>
    <rPh sb="21" eb="24">
      <t>タマユチョウ</t>
    </rPh>
    <rPh sb="25" eb="28">
      <t>シンジチョウ</t>
    </rPh>
    <rPh sb="29" eb="31">
      <t>ヤツカ</t>
    </rPh>
    <rPh sb="31" eb="32">
      <t>チョウ</t>
    </rPh>
    <phoneticPr fontId="2"/>
  </si>
  <si>
    <t>松江市</t>
    <rPh sb="0" eb="2">
      <t>マツエ</t>
    </rPh>
    <rPh sb="2" eb="3">
      <t>シ</t>
    </rPh>
    <phoneticPr fontId="2"/>
  </si>
  <si>
    <t>新設</t>
    <phoneticPr fontId="2"/>
  </si>
  <si>
    <t>福井市、美山町、越廼村、清水町</t>
    <phoneticPr fontId="2"/>
  </si>
  <si>
    <t>福島市、飯野町</t>
    <phoneticPr fontId="2"/>
  </si>
  <si>
    <t>松江市</t>
    <phoneticPr fontId="2"/>
  </si>
  <si>
    <t>松江市、東出雲町</t>
    <phoneticPr fontId="2"/>
  </si>
  <si>
    <t>川口市、鳩ケ谷市</t>
    <phoneticPr fontId="2"/>
  </si>
  <si>
    <t>川口市</t>
    <phoneticPr fontId="2"/>
  </si>
  <si>
    <t>甲府市、中道町、上九一色村北部</t>
    <phoneticPr fontId="2"/>
  </si>
  <si>
    <t>　（表記は少数点以下四捨五入）</t>
    <rPh sb="2" eb="4">
      <t>ヒョウキ</t>
    </rPh>
    <rPh sb="5" eb="7">
      <t>ショウスウ</t>
    </rPh>
    <rPh sb="7" eb="8">
      <t>テン</t>
    </rPh>
    <rPh sb="8" eb="10">
      <t>イカ</t>
    </rPh>
    <rPh sb="10" eb="14">
      <t>シシャゴニュウ</t>
    </rPh>
    <phoneticPr fontId="2"/>
  </si>
  <si>
    <t>　※複数のサービスを行っている場合は、サービス毎に事業所をカウント。</t>
    <phoneticPr fontId="2"/>
  </si>
  <si>
    <t>　現在を記入</t>
    <rPh sb="1" eb="3">
      <t>ゲンザイ</t>
    </rPh>
    <rPh sb="4" eb="6">
      <t>キニュウ</t>
    </rPh>
    <phoneticPr fontId="2"/>
  </si>
  <si>
    <t>　より記入</t>
    <phoneticPr fontId="2"/>
  </si>
  <si>
    <t>７　施　設</t>
    <rPh sb="2" eb="3">
      <t>シ</t>
    </rPh>
    <rPh sb="4" eb="5">
      <t>セツ</t>
    </rPh>
    <phoneticPr fontId="2"/>
  </si>
  <si>
    <t>３　保健・福祉</t>
    <rPh sb="2" eb="4">
      <t>ホケン</t>
    </rPh>
    <phoneticPr fontId="2"/>
  </si>
  <si>
    <t>佐世保市</t>
  </si>
  <si>
    <t>呉市</t>
  </si>
  <si>
    <t>松江市</t>
  </si>
  <si>
    <t>鳥取市</t>
  </si>
  <si>
    <t>明石市</t>
  </si>
  <si>
    <t>寝屋川市</t>
  </si>
  <si>
    <t>八尾市</t>
  </si>
  <si>
    <t>甲府市</t>
  </si>
  <si>
    <t>福井市</t>
  </si>
  <si>
    <t>川口市</t>
  </si>
  <si>
    <t>水戸市</t>
    <rPh sb="0" eb="3">
      <t>ミトシ</t>
    </rPh>
    <phoneticPr fontId="2"/>
  </si>
  <si>
    <t>吹田市</t>
    <rPh sb="0" eb="3">
      <t>スイタシ</t>
    </rPh>
    <phoneticPr fontId="2"/>
  </si>
  <si>
    <t>☐姉妹・友好都市は何らかの提携により交流している都市（パートナーシティなど）も含む</t>
    <phoneticPr fontId="2"/>
  </si>
  <si>
    <t>☐大学等は、市立（市が設立母体の</t>
    <rPh sb="1" eb="3">
      <t>ダイガク</t>
    </rPh>
    <rPh sb="3" eb="4">
      <t>トウ</t>
    </rPh>
    <rPh sb="6" eb="8">
      <t>イチリツキニュウ</t>
    </rPh>
    <phoneticPr fontId="2"/>
  </si>
  <si>
    <t>　　（雑誌、視聴覚資料を含む）</t>
    <rPh sb="3" eb="5">
      <t>ザッシ</t>
    </rPh>
    <rPh sb="6" eb="9">
      <t>シチョウカク</t>
    </rPh>
    <rPh sb="9" eb="11">
      <t>シリョウ</t>
    </rPh>
    <rPh sb="12" eb="13">
      <t>フク</t>
    </rPh>
    <phoneticPr fontId="2"/>
  </si>
  <si>
    <t>☐消防職員数は再任用職員（フルタイム）を含む。</t>
    <rPh sb="1" eb="3">
      <t>ショウボウ</t>
    </rPh>
    <rPh sb="3" eb="5">
      <t>ショクイン</t>
    </rPh>
    <rPh sb="5" eb="6">
      <t>スウ</t>
    </rPh>
    <rPh sb="7" eb="10">
      <t>サイニンヨウ</t>
    </rPh>
    <rPh sb="10" eb="12">
      <t>ショクイン</t>
    </rPh>
    <rPh sb="20" eb="21">
      <t>フク</t>
    </rPh>
    <phoneticPr fontId="2"/>
  </si>
  <si>
    <t>《障害福祉》</t>
    <rPh sb="1" eb="3">
      <t>ショウガイ</t>
    </rPh>
    <rPh sb="3" eb="5">
      <t>フクシ</t>
    </rPh>
    <phoneticPr fontId="2"/>
  </si>
  <si>
    <t>療育手帳所持者数</t>
    <phoneticPr fontId="2"/>
  </si>
  <si>
    <t>当該計画公表（変更）日</t>
  </si>
  <si>
    <t>居住誘導区域の面積</t>
  </si>
  <si>
    <t>ha</t>
    <phoneticPr fontId="2"/>
  </si>
  <si>
    <t>都市再生特別措置法に基づく立地適正化計画</t>
    <phoneticPr fontId="2"/>
  </si>
  <si>
    <t>年月日（和暦）</t>
    <rPh sb="0" eb="3">
      <t>ネンガッピ</t>
    </rPh>
    <rPh sb="4" eb="6">
      <t>ワレキ</t>
    </rPh>
    <phoneticPr fontId="2"/>
  </si>
  <si>
    <t>一人一日
あたり
排出量
（家庭系）</t>
    <rPh sb="14" eb="16">
      <t>カテイ</t>
    </rPh>
    <rPh sb="16" eb="17">
      <t>ケイ</t>
    </rPh>
    <phoneticPr fontId="2"/>
  </si>
  <si>
    <t>（１人１日当たりのごみ排出量及び１人１日当たりの家庭系ごみ排出量の詳細は、循環型社会形成推進基本計画を参照）</t>
    <rPh sb="14" eb="15">
      <t>オヨ</t>
    </rPh>
    <phoneticPr fontId="2"/>
  </si>
  <si>
    <t>財政調整基金残高</t>
    <phoneticPr fontId="2"/>
  </si>
  <si>
    <t>実質
公債費
比率</t>
    <phoneticPr fontId="2"/>
  </si>
  <si>
    <t>将来負担比率</t>
    <phoneticPr fontId="2"/>
  </si>
  <si>
    <t>その他の施設</t>
    <rPh sb="0" eb="6">
      <t>チイキコウリュウシセツナド</t>
    </rPh>
    <phoneticPr fontId="2"/>
  </si>
  <si>
    <t>　（上記５つの施設に該当しない場合はその他の施設）</t>
    <rPh sb="2" eb="4">
      <t>ジョウキ</t>
    </rPh>
    <rPh sb="7" eb="9">
      <t>シセツ</t>
    </rPh>
    <rPh sb="10" eb="12">
      <t>ガイトウ</t>
    </rPh>
    <rPh sb="15" eb="17">
      <t>バアイ</t>
    </rPh>
    <rPh sb="20" eb="21">
      <t>タ</t>
    </rPh>
    <rPh sb="22" eb="24">
      <t>シセツ</t>
    </rPh>
    <phoneticPr fontId="2"/>
  </si>
  <si>
    <t>☐消防車両保有数は緊急車両に限り、非常用車両を含む</t>
    <rPh sb="1" eb="3">
      <t>ショウボウ</t>
    </rPh>
    <rPh sb="3" eb="5">
      <t>シャリョウ</t>
    </rPh>
    <rPh sb="5" eb="7">
      <t>ホユウ</t>
    </rPh>
    <rPh sb="7" eb="8">
      <t>スウ</t>
    </rPh>
    <rPh sb="9" eb="11">
      <t>キンキュウ</t>
    </rPh>
    <rPh sb="11" eb="13">
      <t>シャリョウ</t>
    </rPh>
    <rPh sb="14" eb="15">
      <t>カギ</t>
    </rPh>
    <rPh sb="17" eb="19">
      <t>ヒジョウ</t>
    </rPh>
    <rPh sb="19" eb="20">
      <t>ヨウ</t>
    </rPh>
    <rPh sb="20" eb="22">
      <t>シャリョウ</t>
    </rPh>
    <rPh sb="23" eb="24">
      <t>フク</t>
    </rPh>
    <phoneticPr fontId="2"/>
  </si>
  <si>
    <t>ⅰ　歳入・歳出総額等</t>
    <phoneticPr fontId="2"/>
  </si>
  <si>
    <t>水戸市、吹田市（２市移行）</t>
    <rPh sb="0" eb="2">
      <t>ミト</t>
    </rPh>
    <rPh sb="2" eb="3">
      <t>シ</t>
    </rPh>
    <rPh sb="4" eb="6">
      <t>スイタ</t>
    </rPh>
    <rPh sb="6" eb="7">
      <t>シ</t>
    </rPh>
    <rPh sb="7" eb="8">
      <t>トヨイチ</t>
    </rPh>
    <rPh sb="9" eb="10">
      <t>シ</t>
    </rPh>
    <rPh sb="10" eb="12">
      <t>イコウ</t>
    </rPh>
    <phoneticPr fontId="2"/>
  </si>
  <si>
    <t>指定障害児
通所支援事業所数</t>
    <phoneticPr fontId="2"/>
  </si>
  <si>
    <t>障害福祉</t>
    <rPh sb="0" eb="2">
      <t>ショウガイ</t>
    </rPh>
    <rPh sb="2" eb="4">
      <t>フクシ</t>
    </rPh>
    <phoneticPr fontId="2"/>
  </si>
  <si>
    <t>都市機能誘導区域の
区域数</t>
    <phoneticPr fontId="2"/>
  </si>
  <si>
    <t>都市機能誘導区域の
合計面積</t>
    <phoneticPr fontId="2"/>
  </si>
  <si>
    <t>精神障害者保健福祉手帳所持者数</t>
    <rPh sb="5" eb="7">
      <t>ホケン</t>
    </rPh>
    <phoneticPr fontId="2"/>
  </si>
  <si>
    <t>（平成30年12
月31日現在）</t>
    <rPh sb="1" eb="3">
      <t>ヘイセイ</t>
    </rPh>
    <rPh sb="5" eb="6">
      <t>ネン</t>
    </rPh>
    <rPh sb="9" eb="10">
      <t>ガツ</t>
    </rPh>
    <rPh sb="12" eb="13">
      <t>ニチ</t>
    </rPh>
    <rPh sb="13" eb="15">
      <t>ゲンザイ</t>
    </rPh>
    <phoneticPr fontId="2"/>
  </si>
  <si>
    <r>
      <t>　</t>
    </r>
    <r>
      <rPr>
        <sz val="6"/>
        <rFont val="ＭＳ Ｐ明朝"/>
        <family val="1"/>
        <charset val="128"/>
      </rPr>
      <t>　</t>
    </r>
    <r>
      <rPr>
        <sz val="9"/>
        <rFont val="ＭＳ Ｐ明朝"/>
        <family val="1"/>
        <charset val="128"/>
      </rPr>
      <t>公立大学法人を含む）のみ記入</t>
    </r>
    <phoneticPr fontId="2"/>
  </si>
  <si>
    <t>水戸市、内原町</t>
    <rPh sb="0" eb="3">
      <t>ミトシ</t>
    </rPh>
    <phoneticPr fontId="2"/>
  </si>
  <si>
    <t>身体障害者手帳
所持者数</t>
    <phoneticPr fontId="2"/>
  </si>
  <si>
    <t>行政区域
面積</t>
    <rPh sb="0" eb="2">
      <t>ギョウセイ</t>
    </rPh>
    <rPh sb="2" eb="4">
      <t>クイキ</t>
    </rPh>
    <rPh sb="5" eb="6">
      <t>メン</t>
    </rPh>
    <rPh sb="6" eb="7">
      <t>セキ</t>
    </rPh>
    <phoneticPr fontId="2"/>
  </si>
  <si>
    <t>市街化区域
面積</t>
    <rPh sb="0" eb="3">
      <t>シガイカ</t>
    </rPh>
    <phoneticPr fontId="2"/>
  </si>
  <si>
    <t>市街化区域
人口密度</t>
  </si>
  <si>
    <t>市街化区域
人口割合</t>
    <rPh sb="0" eb="3">
      <t>シガイカ</t>
    </rPh>
    <rPh sb="3" eb="5">
      <t>クイキ</t>
    </rPh>
    <rPh sb="6" eb="8">
      <t>ジンコウ</t>
    </rPh>
    <rPh sb="8" eb="10">
      <t>ワリアイ</t>
    </rPh>
    <phoneticPr fontId="2"/>
  </si>
  <si>
    <t>松本市</t>
    <rPh sb="0" eb="2">
      <t>マツモト</t>
    </rPh>
    <rPh sb="2" eb="3">
      <t>シ</t>
    </rPh>
    <phoneticPr fontId="2"/>
  </si>
  <si>
    <t>一宮市</t>
    <rPh sb="0" eb="2">
      <t>イチノミヤ</t>
    </rPh>
    <phoneticPr fontId="2"/>
  </si>
  <si>
    <t>市街化調整
区域面積</t>
    <rPh sb="0" eb="3">
      <t>シガイカ</t>
    </rPh>
    <phoneticPr fontId="2"/>
  </si>
  <si>
    <t>ラスパイレス指数</t>
    <rPh sb="6" eb="8">
      <t>シスウ</t>
    </rPh>
    <phoneticPr fontId="2"/>
  </si>
  <si>
    <t>うち一般行政職</t>
    <rPh sb="2" eb="4">
      <t>イッパン</t>
    </rPh>
    <rPh sb="4" eb="6">
      <t>ギョウセイ</t>
    </rPh>
    <rPh sb="6" eb="7">
      <t>ショク</t>
    </rPh>
    <phoneticPr fontId="2"/>
  </si>
  <si>
    <t>審議会等の
女性参画率</t>
    <rPh sb="0" eb="3">
      <t>シンギカイ</t>
    </rPh>
    <rPh sb="3" eb="4">
      <t>トウ</t>
    </rPh>
    <rPh sb="6" eb="8">
      <t>ジョセイ</t>
    </rPh>
    <rPh sb="8" eb="10">
      <t>サンカク</t>
    </rPh>
    <rPh sb="10" eb="11">
      <t>リツ</t>
    </rPh>
    <phoneticPr fontId="2"/>
  </si>
  <si>
    <t>松本市</t>
    <rPh sb="0" eb="2">
      <t>マツモト</t>
    </rPh>
    <phoneticPr fontId="2"/>
  </si>
  <si>
    <t>有料老人ﾎｰﾑ</t>
    <rPh sb="0" eb="2">
      <t>ユウリョウ</t>
    </rPh>
    <rPh sb="2" eb="4">
      <t>ロウジン</t>
    </rPh>
    <phoneticPr fontId="2"/>
  </si>
  <si>
    <t>老人福祉
センター</t>
    <rPh sb="0" eb="1">
      <t>ロウ</t>
    </rPh>
    <rPh sb="1" eb="2">
      <t>ジン</t>
    </rPh>
    <phoneticPr fontId="2"/>
  </si>
  <si>
    <t>保険料（税）   
徴収率</t>
    <rPh sb="0" eb="3">
      <t>ホケンリョウ</t>
    </rPh>
    <phoneticPr fontId="2"/>
  </si>
  <si>
    <t>被保険者１人
当たり費用額</t>
    <rPh sb="0" eb="4">
      <t>ヒホケンシャ</t>
    </rPh>
    <phoneticPr fontId="2"/>
  </si>
  <si>
    <t>要介護（要支援）
認定者数</t>
    <rPh sb="0" eb="3">
      <t>ヨウカイゴ</t>
    </rPh>
    <rPh sb="4" eb="5">
      <t>ヨウ</t>
    </rPh>
    <rPh sb="5" eb="7">
      <t>シエン</t>
    </rPh>
    <rPh sb="9" eb="12">
      <t>ニンテイシャ</t>
    </rPh>
    <rPh sb="12" eb="13">
      <t>スウ</t>
    </rPh>
    <phoneticPr fontId="2"/>
  </si>
  <si>
    <t>人口10万人当たり</t>
    <rPh sb="0" eb="2">
      <t>ジンコウ</t>
    </rPh>
    <rPh sb="4" eb="5">
      <t>マン</t>
    </rPh>
    <phoneticPr fontId="2"/>
  </si>
  <si>
    <t>保育所入所
待機児童数</t>
    <rPh sb="0" eb="2">
      <t>ホイク</t>
    </rPh>
    <rPh sb="2" eb="3">
      <t>ショ</t>
    </rPh>
    <rPh sb="3" eb="5">
      <t>ニュウショ</t>
    </rPh>
    <rPh sb="6" eb="8">
      <t>タイキ</t>
    </rPh>
    <rPh sb="8" eb="10">
      <t>ジドウ</t>
    </rPh>
    <rPh sb="10" eb="11">
      <t>スウ</t>
    </rPh>
    <phoneticPr fontId="2"/>
  </si>
  <si>
    <t>松本市</t>
    <rPh sb="0" eb="3">
      <t>マツモトシ</t>
    </rPh>
    <phoneticPr fontId="2"/>
  </si>
  <si>
    <t>指定介護
サービス
事業所</t>
    <rPh sb="0" eb="2">
      <t>シテイ</t>
    </rPh>
    <rPh sb="2" eb="4">
      <t>カイゴ</t>
    </rPh>
    <rPh sb="10" eb="13">
      <t>ジギョウショ</t>
    </rPh>
    <phoneticPr fontId="2"/>
  </si>
  <si>
    <t>ケアハウス</t>
  </si>
  <si>
    <t>観光客
入込み客数</t>
    <rPh sb="0" eb="3">
      <t>カンコウキャク</t>
    </rPh>
    <rPh sb="4" eb="6">
      <t>イリコ</t>
    </rPh>
    <rPh sb="7" eb="9">
      <t>キャクスウ</t>
    </rPh>
    <phoneticPr fontId="2"/>
  </si>
  <si>
    <t>１住宅当たり
延床面積</t>
    <rPh sb="1" eb="3">
      <t>ジュウタク</t>
    </rPh>
    <rPh sb="3" eb="4">
      <t>ア</t>
    </rPh>
    <rPh sb="7" eb="8">
      <t>ノ</t>
    </rPh>
    <rPh sb="8" eb="9">
      <t>ユカ</t>
    </rPh>
    <rPh sb="9" eb="11">
      <t>メンセキ</t>
    </rPh>
    <phoneticPr fontId="2"/>
  </si>
  <si>
    <t>サービス付き
高齢者向け住宅数</t>
    <rPh sb="4" eb="5">
      <t>ツ</t>
    </rPh>
    <rPh sb="7" eb="10">
      <t>コウレイシャ</t>
    </rPh>
    <rPh sb="10" eb="11">
      <t>ム</t>
    </rPh>
    <rPh sb="12" eb="14">
      <t>ジュウタク</t>
    </rPh>
    <rPh sb="14" eb="15">
      <t>スウ</t>
    </rPh>
    <phoneticPr fontId="2"/>
  </si>
  <si>
    <t>都道府県営</t>
    <rPh sb="0" eb="1">
      <t>ミヤコ</t>
    </rPh>
    <rPh sb="1" eb="2">
      <t>ミチ</t>
    </rPh>
    <rPh sb="2" eb="3">
      <t>フ</t>
    </rPh>
    <rPh sb="3" eb="4">
      <t>ケン</t>
    </rPh>
    <rPh sb="4" eb="5">
      <t>エイ</t>
    </rPh>
    <phoneticPr fontId="2"/>
  </si>
  <si>
    <t>消防職員数</t>
    <rPh sb="0" eb="1">
      <t>ケ</t>
    </rPh>
    <rPh sb="1" eb="2">
      <t>ボウ</t>
    </rPh>
    <phoneticPr fontId="2"/>
  </si>
  <si>
    <t>豊田市</t>
    <phoneticPr fontId="2"/>
  </si>
  <si>
    <t>松本市、一宮市（２市移行）</t>
    <rPh sb="0" eb="2">
      <t>マツモト</t>
    </rPh>
    <rPh sb="2" eb="3">
      <t>シ</t>
    </rPh>
    <rPh sb="4" eb="6">
      <t>イチノミヤ</t>
    </rPh>
    <rPh sb="6" eb="7">
      <t>シ</t>
    </rPh>
    <rPh sb="7" eb="8">
      <t>トヨイチ</t>
    </rPh>
    <rPh sb="9" eb="10">
      <t>シ</t>
    </rPh>
    <rPh sb="10" eb="12">
      <t>イコウ</t>
    </rPh>
    <phoneticPr fontId="2"/>
  </si>
  <si>
    <t>長野市</t>
    <phoneticPr fontId="2"/>
  </si>
  <si>
    <t>一宮市</t>
    <rPh sb="0" eb="3">
      <t>イチノミヤシ</t>
    </rPh>
    <phoneticPr fontId="2"/>
  </si>
  <si>
    <t>種別割</t>
    <phoneticPr fontId="2"/>
  </si>
  <si>
    <t>環境性能割</t>
    <rPh sb="4" eb="5">
      <t>ワリ</t>
    </rPh>
    <phoneticPr fontId="2"/>
  </si>
  <si>
    <t>☐博物館等は「博物館」（登録博物館）、「博物館相当施設」又は「博物館類似施設」に分類される</t>
    <phoneticPr fontId="2"/>
  </si>
  <si>
    <t>　　全ての施設を計上対象とする。また、市立のものに限定せず、公立・私立施設全てを対象とする。</t>
    <phoneticPr fontId="2"/>
  </si>
  <si>
    <t>１事業所当たり
売上額</t>
    <rPh sb="1" eb="4">
      <t>ジギョウショ</t>
    </rPh>
    <rPh sb="4" eb="5">
      <t>ア</t>
    </rPh>
    <rPh sb="8" eb="10">
      <t>ウリアゲ</t>
    </rPh>
    <rPh sb="10" eb="11">
      <t>ガク</t>
    </rPh>
    <phoneticPr fontId="2"/>
  </si>
  <si>
    <t>万円</t>
    <rPh sb="0" eb="1">
      <t>マン</t>
    </rPh>
    <rPh sb="1" eb="2">
      <t>エン</t>
    </rPh>
    <phoneticPr fontId="2"/>
  </si>
  <si>
    <t>四賀村、安曇村、奈川村、梓川村</t>
    <phoneticPr fontId="2"/>
  </si>
  <si>
    <t>波田町</t>
    <rPh sb="0" eb="2">
      <t>ハタ</t>
    </rPh>
    <rPh sb="2" eb="3">
      <t>マチ</t>
    </rPh>
    <phoneticPr fontId="2"/>
  </si>
  <si>
    <t>尾西市、木曽川町</t>
    <rPh sb="4" eb="7">
      <t>キソガワ</t>
    </rPh>
    <rPh sb="7" eb="8">
      <t>マチ</t>
    </rPh>
    <phoneticPr fontId="2"/>
  </si>
  <si>
    <t>宇都宮市、新潟市、富山市、金沢市、岐阜市、静岡市、浜松市、堺市、姫路市
岡山市、熊本市、鹿児島市（１２市移行）</t>
    <phoneticPr fontId="2"/>
  </si>
  <si>
    <t>　※有料老人ホームでカウントされている特定施設入居者生活介護等を含む　</t>
    <phoneticPr fontId="2"/>
  </si>
  <si>
    <t>・　基準日のデータがない場合は、直近のデータを記入し、その基準日をシート内の備考欄に併記</t>
    <rPh sb="2" eb="5">
      <t>キジュンビ</t>
    </rPh>
    <rPh sb="12" eb="14">
      <t>バアイ</t>
    </rPh>
    <rPh sb="16" eb="17">
      <t>チョク</t>
    </rPh>
    <rPh sb="17" eb="18">
      <t>キン</t>
    </rPh>
    <rPh sb="23" eb="25">
      <t>キニュウ</t>
    </rPh>
    <rPh sb="29" eb="32">
      <t>キジュンビ</t>
    </rPh>
    <rPh sb="36" eb="37">
      <t>ナイ</t>
    </rPh>
    <rPh sb="38" eb="40">
      <t>ビコウ</t>
    </rPh>
    <rPh sb="40" eb="41">
      <t>ラン</t>
    </rPh>
    <rPh sb="42" eb="44">
      <t>ヘイキ</t>
    </rPh>
    <phoneticPr fontId="2"/>
  </si>
  <si>
    <t>・　指標について該当なしは「－」(皆無を含む)、単位未満は「０」、不詳は「...」と記入</t>
    <rPh sb="33" eb="35">
      <t>フショウ</t>
    </rPh>
    <rPh sb="42" eb="44">
      <t>キニュウ</t>
    </rPh>
    <phoneticPr fontId="2"/>
  </si>
  <si>
    <t>火災発生
件数</t>
    <rPh sb="0" eb="2">
      <t>カサイ</t>
    </rPh>
    <rPh sb="2" eb="4">
      <t>ハッセイ</t>
    </rPh>
    <rPh sb="5" eb="7">
      <t>ケンスウ</t>
    </rPh>
    <phoneticPr fontId="2"/>
  </si>
  <si>
    <t>救急出動
件数</t>
    <rPh sb="0" eb="2">
      <t>キュウキュウ</t>
    </rPh>
    <rPh sb="2" eb="4">
      <t>シュツドウ</t>
    </rPh>
    <rPh sb="5" eb="7">
      <t>ケンスウ</t>
    </rPh>
    <phoneticPr fontId="2"/>
  </si>
  <si>
    <t>救助出動
件数</t>
    <rPh sb="0" eb="2">
      <t>キュウジョ</t>
    </rPh>
    <rPh sb="2" eb="4">
      <t>シュツドウ</t>
    </rPh>
    <rPh sb="5" eb="7">
      <t>ケンスウ</t>
    </rPh>
    <phoneticPr fontId="2"/>
  </si>
  <si>
    <t>指定
緊急避難
場所</t>
    <rPh sb="0" eb="2">
      <t>シテイ</t>
    </rPh>
    <rPh sb="3" eb="5">
      <t>キンキュウ</t>
    </rPh>
    <rPh sb="5" eb="7">
      <t>ヒナン</t>
    </rPh>
    <rPh sb="8" eb="10">
      <t>バショ</t>
    </rPh>
    <phoneticPr fontId="2"/>
  </si>
  <si>
    <t>指定
避難所</t>
    <rPh sb="0" eb="2">
      <t>シテイ</t>
    </rPh>
    <rPh sb="3" eb="6">
      <t>ヒナンジョ</t>
    </rPh>
    <phoneticPr fontId="2"/>
  </si>
  <si>
    <t>箇所</t>
    <rPh sb="0" eb="2">
      <t>カショ</t>
    </rPh>
    <phoneticPr fontId="2"/>
  </si>
  <si>
    <t>子どものための教育・保育給付の支給認定者数</t>
    <rPh sb="15" eb="17">
      <t>シキュウ</t>
    </rPh>
    <rPh sb="17" eb="19">
      <t>ニンテイ</t>
    </rPh>
    <rPh sb="19" eb="20">
      <t>シャ</t>
    </rPh>
    <rPh sb="20" eb="21">
      <t>スウ</t>
    </rPh>
    <phoneticPr fontId="2"/>
  </si>
  <si>
    <t>人口比</t>
    <rPh sb="0" eb="3">
      <t>ジンコウヒ</t>
    </rPh>
    <phoneticPr fontId="2"/>
  </si>
  <si>
    <t>子育てのための施設等利用給付の新2号支給認定者数</t>
    <phoneticPr fontId="2"/>
  </si>
  <si>
    <t>☐支給認定者数（教育・保育給付）、支給人者数（施設等利用給付）の人口比については、</t>
    <rPh sb="1" eb="3">
      <t>シキュウ</t>
    </rPh>
    <rPh sb="3" eb="5">
      <t>ニンテイ</t>
    </rPh>
    <rPh sb="5" eb="6">
      <t>シャ</t>
    </rPh>
    <rPh sb="6" eb="7">
      <t>スウ</t>
    </rPh>
    <rPh sb="8" eb="10">
      <t>キョウイク</t>
    </rPh>
    <rPh sb="11" eb="13">
      <t>ホイク</t>
    </rPh>
    <rPh sb="13" eb="15">
      <t>キュウフ</t>
    </rPh>
    <rPh sb="17" eb="19">
      <t>シキュウ</t>
    </rPh>
    <rPh sb="19" eb="20">
      <t>ニン</t>
    </rPh>
    <rPh sb="20" eb="21">
      <t>シャ</t>
    </rPh>
    <rPh sb="21" eb="22">
      <t>スウ</t>
    </rPh>
    <rPh sb="23" eb="25">
      <t>シセツ</t>
    </rPh>
    <rPh sb="25" eb="26">
      <t>トウ</t>
    </rPh>
    <rPh sb="26" eb="28">
      <t>リヨウ</t>
    </rPh>
    <rPh sb="28" eb="30">
      <t>キュウフ</t>
    </rPh>
    <rPh sb="32" eb="35">
      <t>ジンコウヒ</t>
    </rPh>
    <phoneticPr fontId="2"/>
  </si>
  <si>
    <t>☐指定障害福祉サービス等事業所数及び</t>
    <rPh sb="16" eb="17">
      <t>オヨ</t>
    </rPh>
    <phoneticPr fontId="2"/>
  </si>
  <si>
    <t>　指定障害児通所支援事業所数については、</t>
    <rPh sb="1" eb="3">
      <t>シテイ</t>
    </rPh>
    <rPh sb="3" eb="5">
      <t>ショウガイ</t>
    </rPh>
    <rPh sb="5" eb="6">
      <t>ジ</t>
    </rPh>
    <rPh sb="6" eb="8">
      <t>ツウショ</t>
    </rPh>
    <rPh sb="8" eb="10">
      <t>シエン</t>
    </rPh>
    <rPh sb="10" eb="13">
      <t>ジギョウショ</t>
    </rPh>
    <rPh sb="13" eb="14">
      <t>スウ</t>
    </rPh>
    <phoneticPr fontId="2"/>
  </si>
  <si>
    <t>　（対象とする具体のサービスについては記入要領を参照）</t>
    <phoneticPr fontId="2"/>
  </si>
  <si>
    <t>自動車税
環境性能割交付金</t>
    <phoneticPr fontId="2"/>
  </si>
  <si>
    <t>年間商品販売額</t>
    <phoneticPr fontId="2"/>
  </si>
  <si>
    <t>地域子育て支援拠点事業</t>
    <rPh sb="0" eb="2">
      <t>チイキ</t>
    </rPh>
    <rPh sb="2" eb="4">
      <t>コソダ</t>
    </rPh>
    <rPh sb="5" eb="7">
      <t>シエン</t>
    </rPh>
    <rPh sb="7" eb="9">
      <t>キョテン</t>
    </rPh>
    <rPh sb="9" eb="11">
      <t>ジギョウ</t>
    </rPh>
    <phoneticPr fontId="2"/>
  </si>
  <si>
    <t>年少・生産・６５歳以上人口比率</t>
    <rPh sb="0" eb="2">
      <t>ネンショウ</t>
    </rPh>
    <rPh sb="3" eb="5">
      <t>セイサン</t>
    </rPh>
    <rPh sb="8" eb="9">
      <t>サイ</t>
    </rPh>
    <rPh sb="9" eb="11">
      <t>イジョウ</t>
    </rPh>
    <rPh sb="11" eb="13">
      <t>ジンコウ</t>
    </rPh>
    <rPh sb="13" eb="15">
      <t>ヒリツ</t>
    </rPh>
    <phoneticPr fontId="2"/>
  </si>
  <si>
    <t>☐昼夜間人口比率は、平成２７年国勢調査における昼間人口を夜間人口で除して得た数を記入</t>
    <rPh sb="1" eb="3">
      <t>チュウヤ</t>
    </rPh>
    <rPh sb="4" eb="6">
      <t>ジンコウ</t>
    </rPh>
    <rPh sb="6" eb="8">
      <t>ヒリツ</t>
    </rPh>
    <rPh sb="10" eb="12">
      <t>ヘイセイ</t>
    </rPh>
    <rPh sb="14" eb="15">
      <t>ネン</t>
    </rPh>
    <rPh sb="38" eb="39">
      <t>カズ</t>
    </rPh>
    <rPh sb="40" eb="42">
      <t>キニュウ</t>
    </rPh>
    <phoneticPr fontId="2"/>
  </si>
  <si>
    <t>☐人口集中地区は、平成２７年国勢調査より記入</t>
    <phoneticPr fontId="2"/>
  </si>
  <si>
    <t>　　（例）短期入所生活介護・介護予防短期入所生活介護を一体的に運営している事業所は「２」とカウント。</t>
    <rPh sb="37" eb="38">
      <t>コト</t>
    </rPh>
    <phoneticPr fontId="2"/>
  </si>
  <si>
    <t>　１号・・・３～５歳児童数に占める割合を記入</t>
    <rPh sb="2" eb="3">
      <t>ゴウ</t>
    </rPh>
    <rPh sb="9" eb="10">
      <t>サイ</t>
    </rPh>
    <rPh sb="10" eb="12">
      <t>ジドウ</t>
    </rPh>
    <rPh sb="12" eb="13">
      <t>スウ</t>
    </rPh>
    <rPh sb="14" eb="15">
      <t>シ</t>
    </rPh>
    <rPh sb="17" eb="19">
      <t>ワリアイ</t>
    </rPh>
    <rPh sb="20" eb="22">
      <t>キニュウ</t>
    </rPh>
    <phoneticPr fontId="2"/>
  </si>
  <si>
    <t>　２号、新２号・・・３～５歳児童数に占める割合を記入</t>
    <rPh sb="2" eb="3">
      <t>ゴウ</t>
    </rPh>
    <rPh sb="4" eb="5">
      <t>シン</t>
    </rPh>
    <rPh sb="6" eb="7">
      <t>ゴウ</t>
    </rPh>
    <rPh sb="13" eb="14">
      <t>サイ</t>
    </rPh>
    <rPh sb="14" eb="16">
      <t>ジドウ</t>
    </rPh>
    <rPh sb="16" eb="17">
      <t>スウ</t>
    </rPh>
    <rPh sb="18" eb="19">
      <t>シ</t>
    </rPh>
    <rPh sb="21" eb="23">
      <t>ワリアイ</t>
    </rPh>
    <rPh sb="24" eb="26">
      <t>キニュウ</t>
    </rPh>
    <phoneticPr fontId="2"/>
  </si>
  <si>
    <t>　３号・・・０～２歳児童数に占める割合を記入</t>
    <rPh sb="2" eb="3">
      <t>ゴウ</t>
    </rPh>
    <rPh sb="9" eb="10">
      <t>サイ</t>
    </rPh>
    <rPh sb="10" eb="12">
      <t>ジドウ</t>
    </rPh>
    <rPh sb="12" eb="13">
      <t>スウ</t>
    </rPh>
    <rPh sb="14" eb="15">
      <t>シ</t>
    </rPh>
    <rPh sb="17" eb="19">
      <t>ワリアイ</t>
    </rPh>
    <rPh sb="20" eb="22">
      <t>キニュウ</t>
    </rPh>
    <phoneticPr fontId="2"/>
  </si>
  <si>
    <t>□子育てのための施設等利用給付の新２号支給認定者数には、「１号認定＋新２号認定」を含む</t>
    <phoneticPr fontId="2"/>
  </si>
  <si>
    <t>☐リサイクル率・・（〔直接資源化量+中間処理後再生利用量+集団回収量〕/〔ごみ処理量+集団回収量〕）×１００</t>
    <phoneticPr fontId="2"/>
  </si>
  <si>
    <t>☐１人当たり年間使用量は、年間有収水量÷給水人口で計算</t>
    <phoneticPr fontId="2"/>
  </si>
  <si>
    <t>・令和３年度放課後児童健全育成事業（放課後児童クラブ）実施状況調査により、令和３年５月１日現在で記入。</t>
    <rPh sb="1" eb="3">
      <t>レイワ</t>
    </rPh>
    <rPh sb="4" eb="6">
      <t>ネンド</t>
    </rPh>
    <rPh sb="6" eb="11">
      <t>ホウカゴジドウ</t>
    </rPh>
    <rPh sb="11" eb="13">
      <t>ケンゼン</t>
    </rPh>
    <rPh sb="13" eb="15">
      <t>イクセイ</t>
    </rPh>
    <rPh sb="15" eb="17">
      <t>ジギョウ</t>
    </rPh>
    <rPh sb="18" eb="21">
      <t>ホウカゴ</t>
    </rPh>
    <rPh sb="21" eb="23">
      <t>ジドウ</t>
    </rPh>
    <rPh sb="27" eb="29">
      <t>ジッシ</t>
    </rPh>
    <rPh sb="29" eb="31">
      <t>ジョウキョウ</t>
    </rPh>
    <rPh sb="31" eb="33">
      <t>チョウサ</t>
    </rPh>
    <rPh sb="37" eb="39">
      <t>レイワ</t>
    </rPh>
    <rPh sb="40" eb="41">
      <t>ネン</t>
    </rPh>
    <rPh sb="42" eb="43">
      <t>ツキ</t>
    </rPh>
    <rPh sb="44" eb="45">
      <t>ニチ</t>
    </rPh>
    <rPh sb="45" eb="47">
      <t>ゲンザイ</t>
    </rPh>
    <rPh sb="48" eb="50">
      <t>キニュウ</t>
    </rPh>
    <phoneticPr fontId="2"/>
  </si>
  <si>
    <t>☐指定介護サービス事業所数は、指定居宅サービス事業所、指定地域密着型サービス事業所、指定居宅介護支援事業所、</t>
    <rPh sb="1" eb="3">
      <t>シテイ</t>
    </rPh>
    <rPh sb="3" eb="5">
      <t>カイゴ</t>
    </rPh>
    <rPh sb="9" eb="12">
      <t>ジギョウショ</t>
    </rPh>
    <rPh sb="12" eb="13">
      <t>スウ</t>
    </rPh>
    <phoneticPr fontId="2"/>
  </si>
  <si>
    <t>　指定介護予防サービス事業所、指定地域密着型介護予防サービス事業所、指定介護予防支援事業所、</t>
    <phoneticPr fontId="2"/>
  </si>
  <si>
    <t>　総合事業事業所の数を記入（施設みなしを含み、健康保険法の規定によるみなし指定の事業所を含まない）</t>
    <rPh sb="1" eb="3">
      <t>ソウゴウ</t>
    </rPh>
    <rPh sb="3" eb="5">
      <t>ジギョウ</t>
    </rPh>
    <rPh sb="5" eb="7">
      <t>ジギョウ</t>
    </rPh>
    <rPh sb="7" eb="8">
      <t>ショ</t>
    </rPh>
    <phoneticPr fontId="2"/>
  </si>
  <si>
    <t>☐産業別事業所数及び産業別従業者数は、平２８年経済センサス活動調査より記入　</t>
    <rPh sb="1" eb="3">
      <t>サンギョウ</t>
    </rPh>
    <rPh sb="3" eb="4">
      <t>ベツ</t>
    </rPh>
    <rPh sb="4" eb="7">
      <t>ジギョウショ</t>
    </rPh>
    <rPh sb="7" eb="8">
      <t>スウ</t>
    </rPh>
    <rPh sb="8" eb="9">
      <t>オヨ</t>
    </rPh>
    <rPh sb="13" eb="15">
      <t>ジュウギョウ</t>
    </rPh>
    <rPh sb="29" eb="31">
      <t>カツドウ</t>
    </rPh>
    <rPh sb="31" eb="33">
      <t>チョウサ</t>
    </rPh>
    <phoneticPr fontId="2"/>
  </si>
  <si>
    <t>・自治会加入率=自治会加入世帯数／推計世帯数　で算出</t>
    <rPh sb="24" eb="26">
      <t>サンシュツ</t>
    </rPh>
    <phoneticPr fontId="2"/>
  </si>
  <si>
    <t>☐自治会加入率=自治会加入世帯数／推計世帯数</t>
    <phoneticPr fontId="2"/>
  </si>
  <si>
    <t>指定障害福祉
サービス等事業所数</t>
    <rPh sb="0" eb="2">
      <t>シテイ</t>
    </rPh>
    <rPh sb="2" eb="4">
      <t>ショウガイ</t>
    </rPh>
    <rPh sb="4" eb="6">
      <t>フクシ</t>
    </rPh>
    <rPh sb="11" eb="12">
      <t>トウ</t>
    </rPh>
    <rPh sb="12" eb="15">
      <t>ジギョウショ</t>
    </rPh>
    <rPh sb="15" eb="16">
      <t>スウ</t>
    </rPh>
    <phoneticPr fontId="2"/>
  </si>
  <si>
    <t>一宮市</t>
    <rPh sb="0" eb="2">
      <t>イチノミヤ</t>
    </rPh>
    <rPh sb="2" eb="3">
      <t>シ</t>
    </rPh>
    <phoneticPr fontId="2"/>
  </si>
  <si>
    <t>《消防・防災》</t>
    <rPh sb="1" eb="3">
      <t>ショウボウ</t>
    </rPh>
    <rPh sb="4" eb="6">
      <t>ボウサイ</t>
    </rPh>
    <phoneticPr fontId="2"/>
  </si>
  <si>
    <t>□令和３年度放課後児童健全育成事業（放課後児童クラブ）実施状況調査により、令和３年５月１日現在で記入。</t>
    <phoneticPr fontId="2"/>
  </si>
  <si>
    <t>☐行政財産、普通財産の延べ床面積は、地方自治法第２３３条第１項及び地方自治法施行令第１６６条第２項</t>
    <rPh sb="1" eb="3">
      <t>ギョウセイ</t>
    </rPh>
    <rPh sb="3" eb="5">
      <t>ザイサン</t>
    </rPh>
    <rPh sb="6" eb="8">
      <t>フツウ</t>
    </rPh>
    <rPh sb="8" eb="10">
      <t>ザイサン</t>
    </rPh>
    <rPh sb="18" eb="20">
      <t>チホウ</t>
    </rPh>
    <rPh sb="20" eb="22">
      <t>ジチ</t>
    </rPh>
    <rPh sb="22" eb="23">
      <t>ホウ</t>
    </rPh>
    <rPh sb="23" eb="24">
      <t>ダイ</t>
    </rPh>
    <rPh sb="27" eb="28">
      <t>ジョウ</t>
    </rPh>
    <rPh sb="28" eb="29">
      <t>ダイ</t>
    </rPh>
    <rPh sb="30" eb="31">
      <t>コウ</t>
    </rPh>
    <rPh sb="31" eb="32">
      <t>オヨ</t>
    </rPh>
    <rPh sb="33" eb="35">
      <t>チホウ</t>
    </rPh>
    <rPh sb="35" eb="37">
      <t>ジチ</t>
    </rPh>
    <rPh sb="37" eb="38">
      <t>ホウ</t>
    </rPh>
    <rPh sb="38" eb="41">
      <t>セコウレイ</t>
    </rPh>
    <rPh sb="41" eb="42">
      <t>ダイ</t>
    </rPh>
    <rPh sb="45" eb="46">
      <t>ジョウ</t>
    </rPh>
    <rPh sb="46" eb="47">
      <t>ダイ</t>
    </rPh>
    <rPh sb="48" eb="49">
      <t>コウ</t>
    </rPh>
    <phoneticPr fontId="2"/>
  </si>
  <si>
    <t>農業（2020年農林業センサス）</t>
    <rPh sb="0" eb="2">
      <t>ノウギョウ</t>
    </rPh>
    <rPh sb="7" eb="8">
      <t>ネン</t>
    </rPh>
    <rPh sb="8" eb="11">
      <t>ノウリンギョウ</t>
    </rPh>
    <phoneticPr fontId="2"/>
  </si>
  <si>
    <t>産業別従業者数（平成２８年経済センサス活動調査）</t>
    <rPh sb="0" eb="2">
      <t>サンギョウ</t>
    </rPh>
    <rPh sb="2" eb="3">
      <t>ベツ</t>
    </rPh>
    <rPh sb="3" eb="4">
      <t>ジュウ</t>
    </rPh>
    <rPh sb="4" eb="7">
      <t>ギョウシャスウ</t>
    </rPh>
    <rPh sb="6" eb="7">
      <t>スウ</t>
    </rPh>
    <rPh sb="19" eb="21">
      <t>カツドウ</t>
    </rPh>
    <rPh sb="21" eb="23">
      <t>チョウサ</t>
    </rPh>
    <phoneticPr fontId="2"/>
  </si>
  <si>
    <t>（平成２８年経済センサス活動調査）</t>
    <rPh sb="1" eb="3">
      <t>ヘイセイ</t>
    </rPh>
    <rPh sb="5" eb="6">
      <t>ネン</t>
    </rPh>
    <rPh sb="6" eb="8">
      <t>ケイザイ</t>
    </rPh>
    <rPh sb="12" eb="14">
      <t>カツドウ</t>
    </rPh>
    <rPh sb="14" eb="16">
      <t>チョウサ</t>
    </rPh>
    <phoneticPr fontId="2"/>
  </si>
  <si>
    <t>☐農業は、2020年農林業センサスより記入</t>
    <rPh sb="10" eb="13">
      <t>ノウリンギョウ</t>
    </rPh>
    <phoneticPr fontId="2"/>
  </si>
  <si>
    <t>・リサイクル率・・（〔直接資源化量+中間処理後再生利用量+集団回収量〕／〔ごみ処理量+集団回収量〕）×１００</t>
    <phoneticPr fontId="2"/>
  </si>
  <si>
    <t>□道路総延長は、小数点第一位を四捨五入し、整数値とする</t>
    <rPh sb="1" eb="3">
      <t>ドウロ</t>
    </rPh>
    <rPh sb="3" eb="6">
      <t>ソウエンチョウ</t>
    </rPh>
    <rPh sb="8" eb="11">
      <t>ショウスウテン</t>
    </rPh>
    <rPh sb="11" eb="14">
      <t>ダイイチイ</t>
    </rPh>
    <rPh sb="15" eb="19">
      <t>シシャゴニュウ</t>
    </rPh>
    <rPh sb="21" eb="24">
      <t>セイスウチ</t>
    </rPh>
    <phoneticPr fontId="2"/>
  </si>
  <si>
    <t>☐令和２年地方公務員給与実態調査による数値</t>
    <rPh sb="1" eb="3">
      <t>レイワ</t>
    </rPh>
    <rPh sb="4" eb="5">
      <t>ネン</t>
    </rPh>
    <rPh sb="5" eb="7">
      <t>チホウ</t>
    </rPh>
    <rPh sb="7" eb="10">
      <t>コウムイン</t>
    </rPh>
    <rPh sb="10" eb="12">
      <t>キュウヨ</t>
    </rPh>
    <rPh sb="12" eb="14">
      <t>ジッタイ</t>
    </rPh>
    <rPh sb="14" eb="16">
      <t>チョウサ</t>
    </rPh>
    <rPh sb="19" eb="21">
      <t>スウチ</t>
    </rPh>
    <phoneticPr fontId="2"/>
  </si>
  <si>
    <t>☐市民千人当たり職員数は、令和２年３月３１日現在住民基本台帳人口により算出</t>
    <rPh sb="8" eb="11">
      <t>ショクインスウ</t>
    </rPh>
    <rPh sb="13" eb="15">
      <t>レイワ</t>
    </rPh>
    <rPh sb="16" eb="17">
      <t>ネン</t>
    </rPh>
    <phoneticPr fontId="2"/>
  </si>
  <si>
    <t>　推進状況（令和２年度）」において「地方自治法（第２０２条の３）に基づく審議会等における登用状況」として報告する数値</t>
    <rPh sb="6" eb="8">
      <t>レイワ</t>
    </rPh>
    <rPh sb="9" eb="11">
      <t>ネンド</t>
    </rPh>
    <rPh sb="36" eb="39">
      <t>シンギカイ</t>
    </rPh>
    <rPh sb="39" eb="40">
      <t>トウ</t>
    </rPh>
    <rPh sb="44" eb="46">
      <t>トウヨウ</t>
    </rPh>
    <rPh sb="46" eb="48">
      <t>ジョウキョウ</t>
    </rPh>
    <rPh sb="52" eb="54">
      <t>ホウコク</t>
    </rPh>
    <rPh sb="56" eb="58">
      <t>スウチ</t>
    </rPh>
    <phoneticPr fontId="2"/>
  </si>
  <si>
    <t>　推進状況（令和２年度）」において「市町村職員の管理職の在職状況」として報告する数値</t>
    <rPh sb="6" eb="8">
      <t>レイワ</t>
    </rPh>
    <rPh sb="9" eb="11">
      <t>ネンド</t>
    </rPh>
    <rPh sb="18" eb="21">
      <t>シチョウソン</t>
    </rPh>
    <rPh sb="21" eb="23">
      <t>ショクイン</t>
    </rPh>
    <rPh sb="24" eb="26">
      <t>カンリ</t>
    </rPh>
    <rPh sb="26" eb="27">
      <t>ショク</t>
    </rPh>
    <rPh sb="28" eb="30">
      <t>ザイショク</t>
    </rPh>
    <rPh sb="30" eb="32">
      <t>ジョウキョウ</t>
    </rPh>
    <rPh sb="36" eb="38">
      <t>ホウコク</t>
    </rPh>
    <rPh sb="40" eb="42">
      <t>スウチ</t>
    </rPh>
    <phoneticPr fontId="2"/>
  </si>
  <si>
    <t>☐医師数・歯科医師数は、平成３０年医師・歯科医師・薬剤師統計より記入</t>
    <rPh sb="1" eb="3">
      <t>イシ</t>
    </rPh>
    <rPh sb="3" eb="4">
      <t>スウ</t>
    </rPh>
    <rPh sb="5" eb="7">
      <t>シカ</t>
    </rPh>
    <rPh sb="7" eb="9">
      <t>イシ</t>
    </rPh>
    <rPh sb="9" eb="10">
      <t>スウ</t>
    </rPh>
    <rPh sb="12" eb="14">
      <t>ヘイセイ</t>
    </rPh>
    <rPh sb="16" eb="17">
      <t>ネン</t>
    </rPh>
    <rPh sb="17" eb="19">
      <t>イシ</t>
    </rPh>
    <rPh sb="20" eb="22">
      <t>シカ</t>
    </rPh>
    <rPh sb="22" eb="24">
      <t>イシ</t>
    </rPh>
    <rPh sb="25" eb="28">
      <t>ヤクザイシ</t>
    </rPh>
    <rPh sb="28" eb="30">
      <t>トウケイ</t>
    </rPh>
    <rPh sb="32" eb="34">
      <t>キニュウ</t>
    </rPh>
    <phoneticPr fontId="2"/>
  </si>
  <si>
    <t>・「市町村公共施設状況調査」により、令和２年４月１日現在で記入
・「大ホール収容定員」の大ホールは定員1,000名程度以上を目安とし、大ホールが２つ以上ある場合は合計数</t>
    <rPh sb="18" eb="20">
      <t>レイワ</t>
    </rPh>
    <rPh sb="44" eb="45">
      <t>ダイ</t>
    </rPh>
    <phoneticPr fontId="2"/>
  </si>
  <si>
    <t>☐一般廃棄物処理事業実態調査（令和元年度実績）より記入</t>
    <rPh sb="15" eb="17">
      <t>レイワ</t>
    </rPh>
    <rPh sb="17" eb="18">
      <t>ガン</t>
    </rPh>
    <phoneticPr fontId="2"/>
  </si>
  <si>
    <t>ごみの総排出量（処理量・令和元年度実績）</t>
    <rPh sb="3" eb="4">
      <t>ソウ</t>
    </rPh>
    <rPh sb="4" eb="6">
      <t>ハイシュツ</t>
    </rPh>
    <rPh sb="6" eb="7">
      <t>リョウ</t>
    </rPh>
    <rPh sb="8" eb="10">
      <t>ショリ</t>
    </rPh>
    <rPh sb="10" eb="11">
      <t>リョウ</t>
    </rPh>
    <rPh sb="12" eb="14">
      <t>レイワ</t>
    </rPh>
    <rPh sb="14" eb="16">
      <t>ガンネン</t>
    </rPh>
    <rPh sb="15" eb="17">
      <t>ネンド</t>
    </rPh>
    <rPh sb="17" eb="19">
      <t>ジッセキ</t>
    </rPh>
    <phoneticPr fontId="2"/>
  </si>
  <si>
    <t>・平成28年経済センサス活動調査より記入（平成30年度より基準を変更し、第３次産業に「公務」を含まないことで統一する）</t>
    <rPh sb="6" eb="8">
      <t>ケイザイ</t>
    </rPh>
    <rPh sb="12" eb="14">
      <t>カツドウ</t>
    </rPh>
    <rPh sb="14" eb="16">
      <t>チョウサ</t>
    </rPh>
    <rPh sb="18" eb="20">
      <t>キニュウ</t>
    </rPh>
    <rPh sb="21" eb="23">
      <t>ヘイセイ</t>
    </rPh>
    <rPh sb="25" eb="26">
      <t>ネン</t>
    </rPh>
    <rPh sb="26" eb="27">
      <t>ド</t>
    </rPh>
    <rPh sb="29" eb="31">
      <t>キジュン</t>
    </rPh>
    <rPh sb="32" eb="34">
      <t>ヘンコウ</t>
    </rPh>
    <rPh sb="36" eb="37">
      <t>ダイ</t>
    </rPh>
    <rPh sb="38" eb="39">
      <t>ジ</t>
    </rPh>
    <rPh sb="39" eb="41">
      <t>サンギョウ</t>
    </rPh>
    <rPh sb="43" eb="45">
      <t>コウム</t>
    </rPh>
    <rPh sb="47" eb="48">
      <t>フク</t>
    </rPh>
    <rPh sb="54" eb="56">
      <t>トウイツ</t>
    </rPh>
    <phoneticPr fontId="2"/>
  </si>
  <si>
    <t>・平成28年経済センサス活動調査により記入</t>
    <rPh sb="1" eb="3">
      <t>ヘイセイ</t>
    </rPh>
    <rPh sb="5" eb="6">
      <t>ネン</t>
    </rPh>
    <rPh sb="6" eb="8">
      <t>ケイザイ</t>
    </rPh>
    <rPh sb="12" eb="14">
      <t>カツドウ</t>
    </rPh>
    <rPh sb="14" eb="16">
      <t>チョウサ</t>
    </rPh>
    <phoneticPr fontId="2"/>
  </si>
  <si>
    <t>小売業、卸売業（平成28年経済センサス活動調査）</t>
    <rPh sb="0" eb="3">
      <t>コウリギョウ</t>
    </rPh>
    <rPh sb="4" eb="6">
      <t>オロシウ</t>
    </rPh>
    <rPh sb="6" eb="7">
      <t>ギョウ</t>
    </rPh>
    <rPh sb="8" eb="10">
      <t>ヘイセイ</t>
    </rPh>
    <rPh sb="12" eb="13">
      <t>ネン</t>
    </rPh>
    <rPh sb="13" eb="15">
      <t>ケイザイ</t>
    </rPh>
    <rPh sb="19" eb="21">
      <t>カツドウ</t>
    </rPh>
    <rPh sb="21" eb="23">
      <t>チョウサ</t>
    </rPh>
    <phoneticPr fontId="2"/>
  </si>
  <si>
    <t>☐卸売業、小売業は、平成28年経済センサス活動調査により記入</t>
    <rPh sb="2" eb="3">
      <t>バイ</t>
    </rPh>
    <rPh sb="3" eb="4">
      <t>ギョウ</t>
    </rPh>
    <rPh sb="10" eb="12">
      <t>ヘイセイ</t>
    </rPh>
    <rPh sb="14" eb="15">
      <t>ネン</t>
    </rPh>
    <rPh sb="15" eb="17">
      <t>ケイザイ</t>
    </rPh>
    <rPh sb="21" eb="23">
      <t>カツドウ</t>
    </rPh>
    <rPh sb="23" eb="25">
      <t>チョウサ</t>
    </rPh>
    <phoneticPr fontId="2"/>
  </si>
  <si>
    <t>☐卸売業、小売業の前回からの伸び率は、平成26年商業統計調査との比較により記入</t>
    <rPh sb="1" eb="4">
      <t>オロシウリギョウ</t>
    </rPh>
    <rPh sb="5" eb="8">
      <t>コウリギョウ</t>
    </rPh>
    <rPh sb="9" eb="11">
      <t>ゼンカイ</t>
    </rPh>
    <rPh sb="14" eb="15">
      <t>ノ</t>
    </rPh>
    <rPh sb="16" eb="17">
      <t>リツ</t>
    </rPh>
    <rPh sb="19" eb="21">
      <t>ヘイセイ</t>
    </rPh>
    <rPh sb="23" eb="24">
      <t>ネン</t>
    </rPh>
    <rPh sb="24" eb="26">
      <t>ショウギョウ</t>
    </rPh>
    <rPh sb="26" eb="28">
      <t>トウケイ</t>
    </rPh>
    <rPh sb="28" eb="30">
      <t>チョウサ</t>
    </rPh>
    <rPh sb="32" eb="34">
      <t>ヒカク</t>
    </rPh>
    <rPh sb="37" eb="39">
      <t>キニュウ</t>
    </rPh>
    <phoneticPr fontId="2"/>
  </si>
  <si>
    <t>☐１人１日当たりのごみ排出量　　ごみ排出量（計画収集量、直接搬入量、集団回収量を加えた事業系を含む一般廃棄物の排出量） / 人口 / ３６６日</t>
    <phoneticPr fontId="2"/>
  </si>
  <si>
    <t>☐１人１日当たりの家庭系ごみ排出量　　家庭系ごみ排出量（集団回収量、資源ごみ等を除いた家庭からの一般廃棄物の排出量） / 人口 / ３６６日</t>
    <phoneticPr fontId="2"/>
  </si>
  <si>
    <t>法人事業税交付金</t>
    <rPh sb="0" eb="2">
      <t>ホウジン</t>
    </rPh>
    <rPh sb="2" eb="5">
      <t>ジギョウゼイ</t>
    </rPh>
    <rPh sb="5" eb="8">
      <t>コウフキン</t>
    </rPh>
    <phoneticPr fontId="2"/>
  </si>
  <si>
    <t>平成30年3月30日（平成31年3月29日）(令和2年3月31日)</t>
  </si>
  <si>
    <t>平成31年3月31日（令和3年3月31日）</t>
  </si>
  <si>
    <t>...</t>
  </si>
  <si>
    <t>3</t>
  </si>
  <si>
    <t>交付</t>
    <rPh sb="0" eb="2">
      <t>コウフ</t>
    </rPh>
    <phoneticPr fontId="2"/>
  </si>
  <si>
    <t>交付</t>
    <rPh sb="0" eb="2">
      <t>コウフ</t>
    </rPh>
    <phoneticPr fontId="76"/>
  </si>
  <si>
    <t>…</t>
  </si>
  <si>
    <t>195.7</t>
  </si>
  <si>
    <t>127.0</t>
  </si>
  <si>
    <t>令和2年3月31日</t>
  </si>
  <si>
    <t>平成30年12月25日</t>
  </si>
  <si>
    <t>2511.6</t>
  </si>
  <si>
    <t xml:space="preserve">交付 </t>
    <rPh sb="0" eb="2">
      <t>コウフ</t>
    </rPh>
    <phoneticPr fontId="2"/>
  </si>
  <si>
    <t>△ 0.4</t>
  </si>
  <si>
    <t>不交付</t>
    <rPh sb="0" eb="1">
      <t>フ</t>
    </rPh>
    <rPh sb="1" eb="3">
      <t>コウフ</t>
    </rPh>
    <phoneticPr fontId="2"/>
  </si>
  <si>
    <t>不交付</t>
  </si>
  <si>
    <t xml:space="preserve"> -</t>
  </si>
  <si>
    <t>36.6</t>
  </si>
  <si>
    <t>11167.7</t>
  </si>
  <si>
    <t>平成31年3月29日</t>
  </si>
  <si>
    <t>－</t>
  </si>
  <si>
    <t>交付</t>
  </si>
  <si>
    <t>平成29年4月1日</t>
  </si>
  <si>
    <t>1,67</t>
  </si>
  <si>
    <t>策定中</t>
  </si>
  <si>
    <t>△ 0.2</t>
  </si>
  <si>
    <t>交付</t>
    <rPh sb="0" eb="2">
      <t>コウフ</t>
    </rPh>
    <phoneticPr fontId="30"/>
  </si>
  <si>
    <t>平成29年3月31日（令和元年11月19日）</t>
  </si>
  <si>
    <t>-</t>
    <phoneticPr fontId="2"/>
  </si>
  <si>
    <t>-</t>
    <phoneticPr fontId="2"/>
  </si>
  <si>
    <t>-</t>
    <phoneticPr fontId="2"/>
  </si>
  <si>
    <t>平成29年3月31日（平成31年3月29日）</t>
    <phoneticPr fontId="2"/>
  </si>
  <si>
    <t>岐阜市</t>
    <phoneticPr fontId="2"/>
  </si>
  <si>
    <t>金沢市</t>
    <phoneticPr fontId="2"/>
  </si>
  <si>
    <t>2,824.0</t>
    <phoneticPr fontId="2"/>
  </si>
  <si>
    <t>-</t>
    <phoneticPr fontId="2"/>
  </si>
  <si>
    <t>策定中</t>
    <phoneticPr fontId="2"/>
  </si>
  <si>
    <t>-</t>
    <phoneticPr fontId="2"/>
  </si>
  <si>
    <t>交付</t>
    <phoneticPr fontId="2"/>
  </si>
  <si>
    <t>-</t>
    <phoneticPr fontId="2"/>
  </si>
  <si>
    <t>-</t>
    <phoneticPr fontId="2"/>
  </si>
  <si>
    <t>-</t>
    <phoneticPr fontId="2"/>
  </si>
  <si>
    <t>☐住民基本台帳人口、世帯数は、令和３年３月３１日現在を記入</t>
    <rPh sb="15" eb="17">
      <t>レイワ</t>
    </rPh>
    <rPh sb="18" eb="19">
      <t>ネン</t>
    </rPh>
    <phoneticPr fontId="2"/>
  </si>
  <si>
    <t>☐人口密度は、令和３年３月３１日現在の住民基本台帳人口を行政区域面積で除した数を記入</t>
    <rPh sb="7" eb="9">
      <t>レイワ</t>
    </rPh>
    <rPh sb="10" eb="11">
      <t>ネン</t>
    </rPh>
    <phoneticPr fontId="2"/>
  </si>
  <si>
    <t>☐自然動態・社会動態は、令和２年１月１日～令和２年１２月３１日を記入</t>
    <rPh sb="12" eb="14">
      <t>レイワ</t>
    </rPh>
    <rPh sb="21" eb="23">
      <t>レイワ</t>
    </rPh>
    <rPh sb="24" eb="25">
      <t>ネン</t>
    </rPh>
    <phoneticPr fontId="2"/>
  </si>
  <si>
    <t>☐その他は、令和３年４月１日現在を記入</t>
    <rPh sb="6" eb="8">
      <t>レイワ</t>
    </rPh>
    <rPh sb="9" eb="10">
      <t>ネン</t>
    </rPh>
    <phoneticPr fontId="2"/>
  </si>
  <si>
    <t>☐被保護者調査（令和３年４月分）による数値</t>
    <rPh sb="1" eb="5">
      <t>ヒホゴシャ</t>
    </rPh>
    <rPh sb="5" eb="7">
      <t>チョウサ</t>
    </rPh>
    <rPh sb="8" eb="10">
      <t>レイワ</t>
    </rPh>
    <rPh sb="11" eb="12">
      <t>ネン</t>
    </rPh>
    <phoneticPr fontId="2"/>
  </si>
  <si>
    <t>☐令和３年４月１日現在を記入</t>
    <rPh sb="1" eb="3">
      <t>レイワ</t>
    </rPh>
    <rPh sb="4" eb="5">
      <t>ネン</t>
    </rPh>
    <rPh sb="6" eb="7">
      <t>ガツ</t>
    </rPh>
    <rPh sb="8" eb="9">
      <t>ニチ</t>
    </rPh>
    <rPh sb="9" eb="11">
      <t>ゲンザイ</t>
    </rPh>
    <rPh sb="12" eb="14">
      <t>キニュウ</t>
    </rPh>
    <phoneticPr fontId="2"/>
  </si>
  <si>
    <t>☐第１号被保険者数は令和３年４月事業月報により、要介護（要支援）認定者数は令和３年３月月報により、それぞれ令和３年３月末現在を記入
☐保険給付費、保険料収納率は、令和２年度事業年報より記入
☐地域包括支援センター数は、令和３年４月１日現在を記入</t>
    <rPh sb="84" eb="85">
      <t>ガン</t>
    </rPh>
    <rPh sb="85" eb="86">
      <t>ネン</t>
    </rPh>
    <rPh sb="86" eb="87">
      <t>ド</t>
    </rPh>
    <phoneticPr fontId="2"/>
  </si>
  <si>
    <t>☐令和３年３月事業月報、令和２年度事業年報（年度末現在）による数値　(加入率は令和３年３月３１日現在住民基本台帳人口、世帯数で算出)</t>
    <rPh sb="1" eb="3">
      <t>レイワ</t>
    </rPh>
    <rPh sb="4" eb="5">
      <t>ネン</t>
    </rPh>
    <rPh sb="6" eb="7">
      <t>ガツ</t>
    </rPh>
    <rPh sb="7" eb="9">
      <t>ジギョウ</t>
    </rPh>
    <rPh sb="9" eb="11">
      <t>ゲッポウ</t>
    </rPh>
    <rPh sb="12" eb="14">
      <t>レイワ</t>
    </rPh>
    <rPh sb="15" eb="17">
      <t>ネンド</t>
    </rPh>
    <rPh sb="17" eb="19">
      <t>ジギョウ</t>
    </rPh>
    <rPh sb="19" eb="21">
      <t>ネンポウ</t>
    </rPh>
    <rPh sb="22" eb="24">
      <t>ネンド</t>
    </rPh>
    <rPh sb="24" eb="25">
      <t>マツ</t>
    </rPh>
    <rPh sb="25" eb="27">
      <t>ゲンザイ</t>
    </rPh>
    <rPh sb="31" eb="33">
      <t>スウチ</t>
    </rPh>
    <rPh sb="39" eb="41">
      <t>レイワ</t>
    </rPh>
    <rPh sb="42" eb="43">
      <t>ネン</t>
    </rPh>
    <rPh sb="47" eb="48">
      <t>ニチ</t>
    </rPh>
    <rPh sb="48" eb="50">
      <t>ゲンザイ</t>
    </rPh>
    <rPh sb="59" eb="62">
      <t>セタイスウ</t>
    </rPh>
    <phoneticPr fontId="2"/>
  </si>
  <si>
    <t>☐令和３年４月１日現在を記入</t>
    <rPh sb="1" eb="3">
      <t>レイワ</t>
    </rPh>
    <rPh sb="4" eb="5">
      <t>ネン</t>
    </rPh>
    <phoneticPr fontId="2"/>
  </si>
  <si>
    <t>☐手帳所持者数は、令和３年４月１日現在を記入</t>
    <rPh sb="1" eb="3">
      <t>テチョウ</t>
    </rPh>
    <rPh sb="3" eb="6">
      <t>ショジシャ</t>
    </rPh>
    <rPh sb="6" eb="7">
      <t>スウ</t>
    </rPh>
    <rPh sb="9" eb="11">
      <t>レイワ</t>
    </rPh>
    <rPh sb="12" eb="13">
      <t>ネン</t>
    </rPh>
    <rPh sb="14" eb="15">
      <t>ガツ</t>
    </rPh>
    <rPh sb="16" eb="19">
      <t>ニチゲンザイ</t>
    </rPh>
    <rPh sb="20" eb="22">
      <t>キニュウ</t>
    </rPh>
    <phoneticPr fontId="2"/>
  </si>
  <si>
    <t>☐有料老人ホーム数は、令和３年４月１日現在の老人福祉法第２９条第１項に規定する有料老人ホームの数を記入</t>
    <phoneticPr fontId="2"/>
  </si>
  <si>
    <t>☐被保険者１人当たり費用額・徴収率（現年度）は、令和２年度事業年報より記入</t>
    <rPh sb="24" eb="26">
      <t>レイワ</t>
    </rPh>
    <phoneticPr fontId="2"/>
  </si>
  <si>
    <t>　で報告する数値（令和３年４月１日時点）</t>
    <rPh sb="9" eb="11">
      <t>レイワ</t>
    </rPh>
    <rPh sb="12" eb="13">
      <t>ネン</t>
    </rPh>
    <rPh sb="14" eb="15">
      <t>ガツ</t>
    </rPh>
    <rPh sb="16" eb="17">
      <t>ニチ</t>
    </rPh>
    <rPh sb="17" eb="19">
      <t>ジテン</t>
    </rPh>
    <phoneticPr fontId="2"/>
  </si>
  <si>
    <t>☐人口割合は、令和３年３月３１日現在住民基本台帳人口で除した数値</t>
    <rPh sb="1" eb="3">
      <t>ジンコウ</t>
    </rPh>
    <rPh sb="3" eb="5">
      <t>ワリアイ</t>
    </rPh>
    <rPh sb="7" eb="9">
      <t>レイワ</t>
    </rPh>
    <rPh sb="10" eb="11">
      <t>ネン</t>
    </rPh>
    <rPh sb="18" eb="20">
      <t>ジュウミン</t>
    </rPh>
    <rPh sb="20" eb="22">
      <t>キホン</t>
    </rPh>
    <rPh sb="22" eb="24">
      <t>ダイチョウ</t>
    </rPh>
    <rPh sb="24" eb="26">
      <t>ジンコウ</t>
    </rPh>
    <rPh sb="27" eb="28">
      <t>ジョ</t>
    </rPh>
    <rPh sb="30" eb="32">
      <t>スウチ</t>
    </rPh>
    <phoneticPr fontId="2"/>
  </si>
  <si>
    <t>☐特定健康診査実施率および特定保健指導実施率は、令和２年度実施分法定報告値より記入</t>
    <rPh sb="1" eb="3">
      <t>トクテイ</t>
    </rPh>
    <rPh sb="3" eb="5">
      <t>ケンコウ</t>
    </rPh>
    <rPh sb="5" eb="7">
      <t>シンサ</t>
    </rPh>
    <rPh sb="7" eb="9">
      <t>ジッシ</t>
    </rPh>
    <rPh sb="9" eb="10">
      <t>リツ</t>
    </rPh>
    <rPh sb="13" eb="15">
      <t>トクテイ</t>
    </rPh>
    <rPh sb="15" eb="17">
      <t>ホケン</t>
    </rPh>
    <rPh sb="17" eb="19">
      <t>シドウ</t>
    </rPh>
    <rPh sb="19" eb="21">
      <t>ジッシ</t>
    </rPh>
    <rPh sb="21" eb="22">
      <t>リツ</t>
    </rPh>
    <rPh sb="24" eb="26">
      <t>レイワ</t>
    </rPh>
    <rPh sb="39" eb="41">
      <t>キニュウ</t>
    </rPh>
    <phoneticPr fontId="2"/>
  </si>
  <si>
    <t>☐地域子育て支援拠点事業の実施箇所数は、令和３年４月１日現在を記入</t>
    <rPh sb="1" eb="3">
      <t>チイキ</t>
    </rPh>
    <rPh sb="3" eb="5">
      <t>コソダ</t>
    </rPh>
    <rPh sb="6" eb="8">
      <t>シエン</t>
    </rPh>
    <rPh sb="8" eb="10">
      <t>キョテン</t>
    </rPh>
    <rPh sb="10" eb="12">
      <t>ジギョウ</t>
    </rPh>
    <rPh sb="13" eb="15">
      <t>ジッシ</t>
    </rPh>
    <rPh sb="15" eb="17">
      <t>カショ</t>
    </rPh>
    <rPh sb="17" eb="18">
      <t>スウ</t>
    </rPh>
    <rPh sb="20" eb="22">
      <t>レイワ</t>
    </rPh>
    <rPh sb="23" eb="24">
      <t>ネン</t>
    </rPh>
    <rPh sb="25" eb="26">
      <t>ガツ</t>
    </rPh>
    <rPh sb="27" eb="30">
      <t>ニチゲンザイ</t>
    </rPh>
    <rPh sb="28" eb="30">
      <t>ゲンザイ</t>
    </rPh>
    <rPh sb="31" eb="33">
      <t>キニュウ</t>
    </rPh>
    <phoneticPr fontId="2"/>
  </si>
  <si>
    <t>　令和２年社会福祉施設等調査より記入</t>
    <phoneticPr fontId="2"/>
  </si>
  <si>
    <t>工業（2020年工業統計調査）</t>
    <rPh sb="0" eb="2">
      <t>コウギョウ</t>
    </rPh>
    <rPh sb="7" eb="8">
      <t>ネン</t>
    </rPh>
    <rPh sb="8" eb="10">
      <t>コウギョウ</t>
    </rPh>
    <rPh sb="10" eb="12">
      <t>トウケイ</t>
    </rPh>
    <rPh sb="12" eb="14">
      <t>チョウサ</t>
    </rPh>
    <phoneticPr fontId="2"/>
  </si>
  <si>
    <t xml:space="preserve">☐事業所数は2020年工業統計調査により記入
</t>
    <rPh sb="10" eb="11">
      <t>ネン</t>
    </rPh>
    <rPh sb="11" eb="17">
      <t>コウギョウトウケイチョウサ</t>
    </rPh>
    <phoneticPr fontId="2"/>
  </si>
  <si>
    <t>☐事業所数の前回からの伸び率は、2019年工業統計調査との
　比較により記入</t>
    <rPh sb="20" eb="21">
      <t>ネン</t>
    </rPh>
    <phoneticPr fontId="2"/>
  </si>
  <si>
    <t>☐観光客入込み客数は、令和２年中の延べ人数（宿泊と日帰り両方含む）</t>
    <rPh sb="1" eb="4">
      <t>カンコウキャク</t>
    </rPh>
    <rPh sb="4" eb="6">
      <t>イリコ</t>
    </rPh>
    <rPh sb="7" eb="9">
      <t>キャクスウ</t>
    </rPh>
    <rPh sb="11" eb="13">
      <t>レイワ</t>
    </rPh>
    <rPh sb="14" eb="15">
      <t>ネン</t>
    </rPh>
    <rPh sb="15" eb="16">
      <t>チュウ</t>
    </rPh>
    <rPh sb="17" eb="18">
      <t>ノ</t>
    </rPh>
    <rPh sb="19" eb="21">
      <t>ニンズウ</t>
    </rPh>
    <rPh sb="22" eb="24">
      <t>シュクハク</t>
    </rPh>
    <rPh sb="25" eb="27">
      <t>ヒガエ</t>
    </rPh>
    <rPh sb="28" eb="30">
      <t>リョウホウ</t>
    </rPh>
    <rPh sb="30" eb="31">
      <t>フク</t>
    </rPh>
    <phoneticPr fontId="2"/>
  </si>
  <si>
    <t>☐ホテル・旅館客室数は、厚生労働省「衛生行政報告例」で報告する数値（令和３年３月３１日現在）</t>
    <rPh sb="5" eb="7">
      <t>リョカン</t>
    </rPh>
    <rPh sb="7" eb="10">
      <t>キャクシツスウ</t>
    </rPh>
    <rPh sb="12" eb="14">
      <t>コウセイ</t>
    </rPh>
    <rPh sb="14" eb="17">
      <t>ロウドウショウ</t>
    </rPh>
    <rPh sb="18" eb="20">
      <t>エイセイ</t>
    </rPh>
    <rPh sb="20" eb="22">
      <t>ギョウセイ</t>
    </rPh>
    <rPh sb="22" eb="25">
      <t>ホウコクレイ</t>
    </rPh>
    <rPh sb="27" eb="29">
      <t>ホウコク</t>
    </rPh>
    <rPh sb="31" eb="33">
      <t>スウチ</t>
    </rPh>
    <rPh sb="34" eb="36">
      <t>レイワ</t>
    </rPh>
    <rPh sb="37" eb="38">
      <t>ネン</t>
    </rPh>
    <rPh sb="39" eb="40">
      <t>ガツ</t>
    </rPh>
    <rPh sb="42" eb="45">
      <t>ニチゲンザイ</t>
    </rPh>
    <phoneticPr fontId="2"/>
  </si>
  <si>
    <t>☐製造品出荷額等は、2020年工業統計調査により記入</t>
    <rPh sb="14" eb="15">
      <t>ネン</t>
    </rPh>
    <rPh sb="15" eb="19">
      <t>コウギョウトウケイ</t>
    </rPh>
    <phoneticPr fontId="2"/>
  </si>
  <si>
    <t>（令和２年度）</t>
    <phoneticPr fontId="2"/>
  </si>
  <si>
    <t>☐道路は、令和３年４月１日現在を記入</t>
    <rPh sb="1" eb="3">
      <t>ドウロ</t>
    </rPh>
    <rPh sb="5" eb="7">
      <t>レイワ</t>
    </rPh>
    <rPh sb="8" eb="9">
      <t>ネン</t>
    </rPh>
    <rPh sb="10" eb="11">
      <t>ガツ</t>
    </rPh>
    <rPh sb="12" eb="13">
      <t>ニチ</t>
    </rPh>
    <rPh sb="13" eb="15">
      <t>ゲンザイ</t>
    </rPh>
    <rPh sb="16" eb="18">
      <t>キニュウ</t>
    </rPh>
    <phoneticPr fontId="2"/>
  </si>
  <si>
    <t>☐公園は、令和３年４月１日</t>
    <rPh sb="1" eb="3">
      <t>コウエン</t>
    </rPh>
    <rPh sb="5" eb="7">
      <t>レイワ</t>
    </rPh>
    <rPh sb="8" eb="9">
      <t>ネン</t>
    </rPh>
    <rPh sb="10" eb="11">
      <t>ネン</t>
    </rPh>
    <rPh sb="12" eb="13">
      <t>ガツニチ</t>
    </rPh>
    <phoneticPr fontId="2"/>
  </si>
  <si>
    <t xml:space="preserve">☐下水道は、令和２年度実績を
記入
</t>
    <rPh sb="1" eb="4">
      <t>ゲスイドウ</t>
    </rPh>
    <rPh sb="6" eb="8">
      <t>レイワ</t>
    </rPh>
    <rPh sb="9" eb="11">
      <t>ネンド</t>
    </rPh>
    <rPh sb="11" eb="13">
      <t>ジッセキ</t>
    </rPh>
    <rPh sb="15" eb="17">
      <t>キニュウ</t>
    </rPh>
    <phoneticPr fontId="2"/>
  </si>
  <si>
    <t>☐上水道は、令和２年度実績を記入</t>
    <rPh sb="1" eb="2">
      <t>ウエ</t>
    </rPh>
    <rPh sb="2" eb="4">
      <t>スイドウ</t>
    </rPh>
    <rPh sb="6" eb="8">
      <t>レイワ</t>
    </rPh>
    <rPh sb="9" eb="11">
      <t>ネンド</t>
    </rPh>
    <rPh sb="11" eb="13">
      <t>ジッセキ</t>
    </rPh>
    <rPh sb="14" eb="16">
      <t>キニュウ</t>
    </rPh>
    <phoneticPr fontId="2"/>
  </si>
  <si>
    <t>☐住宅は、令和２年度建築動態統計調査より記入</t>
    <rPh sb="1" eb="3">
      <t>ジュウタク</t>
    </rPh>
    <rPh sb="5" eb="7">
      <t>レイワ</t>
    </rPh>
    <phoneticPr fontId="2"/>
  </si>
  <si>
    <t>☐市道は令和３年４月１日、国道、都道府県道は令和２年４月１日を基本とする</t>
    <rPh sb="1" eb="3">
      <t>シドウ</t>
    </rPh>
    <rPh sb="4" eb="6">
      <t>レイワ</t>
    </rPh>
    <rPh sb="7" eb="8">
      <t>ネン</t>
    </rPh>
    <rPh sb="22" eb="24">
      <t>レイワ</t>
    </rPh>
    <phoneticPr fontId="2"/>
  </si>
  <si>
    <t>☐汚水処理人口普及率は、令和２年度汚水処理人口普及状況総括表</t>
    <rPh sb="1" eb="3">
      <t>オスイ</t>
    </rPh>
    <rPh sb="3" eb="5">
      <t>ショリ</t>
    </rPh>
    <rPh sb="5" eb="7">
      <t>ジンコウ</t>
    </rPh>
    <rPh sb="7" eb="9">
      <t>フキュウ</t>
    </rPh>
    <rPh sb="9" eb="10">
      <t>リツ</t>
    </rPh>
    <rPh sb="12" eb="14">
      <t>レイワ</t>
    </rPh>
    <phoneticPr fontId="2"/>
  </si>
  <si>
    <t>☐公共賃貸住宅数は、令和２年度末実績を記入</t>
    <rPh sb="10" eb="12">
      <t>レイワ</t>
    </rPh>
    <phoneticPr fontId="2"/>
  </si>
  <si>
    <t>☐サービス付き高齢者向け住宅数については、令和３年４月１日現在の登録済みサービス付き高齢者向け住宅の「箇所数」及び「戸数」</t>
    <rPh sb="21" eb="23">
      <t>レイワ</t>
    </rPh>
    <rPh sb="24" eb="25">
      <t>ネン</t>
    </rPh>
    <rPh sb="26" eb="27">
      <t>ガツ</t>
    </rPh>
    <phoneticPr fontId="2"/>
  </si>
  <si>
    <t>☐令和３年４月１日現在を記入。ただし学校数、在学者数、教職員数は令和２年度学校基本調査により記入</t>
    <rPh sb="1" eb="3">
      <t>レイワ</t>
    </rPh>
    <rPh sb="4" eb="5">
      <t>ネン</t>
    </rPh>
    <rPh sb="32" eb="34">
      <t>レイワ</t>
    </rPh>
    <rPh sb="46" eb="48">
      <t>キニュウ</t>
    </rPh>
    <phoneticPr fontId="2"/>
  </si>
  <si>
    <t>☐総貸出冊数は、令和２年度中の数値</t>
    <rPh sb="1" eb="2">
      <t>ソウ</t>
    </rPh>
    <rPh sb="2" eb="4">
      <t>カシダシ</t>
    </rPh>
    <rPh sb="4" eb="6">
      <t>サッスウ</t>
    </rPh>
    <rPh sb="8" eb="10">
      <t>レイワ</t>
    </rPh>
    <rPh sb="11" eb="14">
      <t>ネンドチュウ</t>
    </rPh>
    <rPh sb="15" eb="17">
      <t>スウチ</t>
    </rPh>
    <phoneticPr fontId="2"/>
  </si>
  <si>
    <t>☐消防施設数は、令和３年４月１日現在を記入</t>
    <rPh sb="1" eb="3">
      <t>ショウボウ</t>
    </rPh>
    <rPh sb="3" eb="6">
      <t>シセツスウ</t>
    </rPh>
    <rPh sb="8" eb="10">
      <t>レイワ</t>
    </rPh>
    <rPh sb="11" eb="12">
      <t>ネン</t>
    </rPh>
    <rPh sb="13" eb="14">
      <t>ガツ</t>
    </rPh>
    <rPh sb="15" eb="16">
      <t>ニチ</t>
    </rPh>
    <rPh sb="16" eb="18">
      <t>ゲンザイ</t>
    </rPh>
    <rPh sb="19" eb="21">
      <t>キニュウ</t>
    </rPh>
    <phoneticPr fontId="2"/>
  </si>
  <si>
    <t>☐令和３年４月１日現在を記入</t>
    <rPh sb="1" eb="3">
      <t>レイワ</t>
    </rPh>
    <rPh sb="4" eb="5">
      <t>ネン</t>
    </rPh>
    <rPh sb="6" eb="7">
      <t>ガツ</t>
    </rPh>
    <rPh sb="8" eb="11">
      <t>ニチゲンザイ</t>
    </rPh>
    <rPh sb="12" eb="14">
      <t>キニュウ</t>
    </rPh>
    <phoneticPr fontId="2"/>
  </si>
  <si>
    <t>により、令和２年４月１日現在で記入。</t>
    <rPh sb="4" eb="6">
      <t>レイワ</t>
    </rPh>
    <rPh sb="7" eb="8">
      <t>ネン</t>
    </rPh>
    <phoneticPr fontId="2"/>
  </si>
  <si>
    <t>☐火災発生件数は、令和２年中の数値</t>
    <rPh sb="1" eb="3">
      <t>カサイ</t>
    </rPh>
    <rPh sb="3" eb="5">
      <t>ハッセイ</t>
    </rPh>
    <rPh sb="5" eb="7">
      <t>ケンスウ</t>
    </rPh>
    <rPh sb="9" eb="11">
      <t>レイワ</t>
    </rPh>
    <rPh sb="12" eb="13">
      <t>ネン</t>
    </rPh>
    <rPh sb="13" eb="14">
      <t>チュウ</t>
    </rPh>
    <rPh sb="15" eb="17">
      <t>スウチ</t>
    </rPh>
    <phoneticPr fontId="2"/>
  </si>
  <si>
    <t>☐救急出動件数及び救助出動件数は、令和２年中の数値</t>
    <rPh sb="1" eb="3">
      <t>キュウキュウ</t>
    </rPh>
    <rPh sb="3" eb="5">
      <t>シュツドウ</t>
    </rPh>
    <rPh sb="5" eb="7">
      <t>ケンスウ</t>
    </rPh>
    <rPh sb="7" eb="8">
      <t>オヨ</t>
    </rPh>
    <rPh sb="9" eb="11">
      <t>キュウジョ</t>
    </rPh>
    <rPh sb="11" eb="13">
      <t>シュツドウ</t>
    </rPh>
    <rPh sb="13" eb="15">
      <t>ケンスウ</t>
    </rPh>
    <rPh sb="17" eb="19">
      <t>レイワ</t>
    </rPh>
    <rPh sb="20" eb="21">
      <t>ネン</t>
    </rPh>
    <rPh sb="21" eb="22">
      <t>チュウ</t>
    </rPh>
    <rPh sb="23" eb="25">
      <t>スウチ</t>
    </rPh>
    <phoneticPr fontId="2"/>
  </si>
  <si>
    <t>☐指定緊急避難場所及び指定避難所は、令和３年４月１日現在を記入</t>
    <rPh sb="1" eb="3">
      <t>シテイ</t>
    </rPh>
    <rPh sb="3" eb="5">
      <t>キンキュウ</t>
    </rPh>
    <rPh sb="5" eb="7">
      <t>ヒナン</t>
    </rPh>
    <rPh sb="7" eb="9">
      <t>バショ</t>
    </rPh>
    <rPh sb="9" eb="10">
      <t>オヨ</t>
    </rPh>
    <rPh sb="11" eb="13">
      <t>シテイ</t>
    </rPh>
    <rPh sb="13" eb="16">
      <t>ヒナンジョ</t>
    </rPh>
    <rPh sb="18" eb="20">
      <t>レイワ</t>
    </rPh>
    <rPh sb="21" eb="22">
      <t>ネン</t>
    </rPh>
    <rPh sb="23" eb="24">
      <t>ガツ</t>
    </rPh>
    <rPh sb="25" eb="28">
      <t>ニチゲンザイ</t>
    </rPh>
    <rPh sb="26" eb="28">
      <t>ゲンザイ</t>
    </rPh>
    <rPh sb="29" eb="31">
      <t>キニュウ</t>
    </rPh>
    <phoneticPr fontId="2"/>
  </si>
  <si>
    <t>　における財産に関する調書の建物延床面積計（令和３年３月３１日現在）</t>
    <rPh sb="14" eb="16">
      <t>タテモノ</t>
    </rPh>
    <rPh sb="16" eb="17">
      <t>ノベ</t>
    </rPh>
    <rPh sb="17" eb="20">
      <t>ユカメンセキ</t>
    </rPh>
    <rPh sb="20" eb="21">
      <t>ケイ</t>
    </rPh>
    <rPh sb="22" eb="24">
      <t>レイワ</t>
    </rPh>
    <rPh sb="25" eb="26">
      <t>ネン</t>
    </rPh>
    <phoneticPr fontId="2"/>
  </si>
  <si>
    <t>（令和２年度）</t>
    <rPh sb="1" eb="3">
      <t>レイワ</t>
    </rPh>
    <phoneticPr fontId="2"/>
  </si>
  <si>
    <t>☐令和２年度地方財政状況調査より記入</t>
    <rPh sb="1" eb="3">
      <t>レイワ</t>
    </rPh>
    <rPh sb="4" eb="6">
      <t>ネンド</t>
    </rPh>
    <rPh sb="6" eb="8">
      <t>チホウ</t>
    </rPh>
    <rPh sb="8" eb="10">
      <t>ザイセイ</t>
    </rPh>
    <rPh sb="10" eb="11">
      <t>ド</t>
    </rPh>
    <rPh sb="11" eb="13">
      <t>チホウ</t>
    </rPh>
    <rPh sb="13" eb="15">
      <t>ザイセイ</t>
    </rPh>
    <rPh sb="15" eb="17">
      <t>ジョウキョウチョウサキニュウ</t>
    </rPh>
    <phoneticPr fontId="2"/>
  </si>
  <si>
    <t>（令和２年度）</t>
    <rPh sb="1" eb="3">
      <t>レイワ</t>
    </rPh>
    <rPh sb="4" eb="6">
      <t>ネンド</t>
    </rPh>
    <phoneticPr fontId="2"/>
  </si>
  <si>
    <t>（令和３年度）</t>
    <rPh sb="1" eb="3">
      <t>レイワ</t>
    </rPh>
    <rPh sb="4" eb="6">
      <t>ネンド</t>
    </rPh>
    <rPh sb="5" eb="6">
      <t>ドヘイネンド</t>
    </rPh>
    <phoneticPr fontId="2"/>
  </si>
  <si>
    <r>
      <t>・　基準日は、原則として</t>
    </r>
    <r>
      <rPr>
        <sz val="11"/>
        <rFont val="ＭＳ Ｐゴシック"/>
        <family val="3"/>
        <charset val="128"/>
      </rPr>
      <t>令和３年４月１日</t>
    </r>
    <rPh sb="2" eb="5">
      <t>キジュンビ</t>
    </rPh>
    <rPh sb="7" eb="9">
      <t>ゲンソク</t>
    </rPh>
    <rPh sb="12" eb="14">
      <t>レイワ</t>
    </rPh>
    <rPh sb="15" eb="16">
      <t>ネン</t>
    </rPh>
    <rPh sb="17" eb="18">
      <t>ガツ</t>
    </rPh>
    <rPh sb="19" eb="20">
      <t>ヒ</t>
    </rPh>
    <phoneticPr fontId="2"/>
  </si>
  <si>
    <r>
      <t>・住民基本台帳人口、世帯数は令和</t>
    </r>
    <r>
      <rPr>
        <sz val="11"/>
        <rFont val="ＭＳ Ｐゴシック"/>
        <family val="3"/>
        <charset val="128"/>
      </rPr>
      <t>３年３月３１日現在を記入
・昼夜間人口比率は、平成２７年国勢調査における昼間人口を夜間人口で除して得た数を記入
・人口密度は、令和３年３月３１日現在の住民基本台帳人口を行政区域面積で除した数を記入
・人口集中地区は、平成27年国勢調査より記入
・その他は令和３年４月１日現在を記入</t>
    </r>
    <phoneticPr fontId="2"/>
  </si>
  <si>
    <r>
      <t>世帯数・</t>
    </r>
    <r>
      <rPr>
        <sz val="11"/>
        <rFont val="ＭＳ Ｐゴシック"/>
        <family val="3"/>
        <charset val="128"/>
      </rPr>
      <t>昼夜間人口比率・行政区域面積・人口密度・人口集中地区・姉妹友好都市数</t>
    </r>
    <rPh sb="0" eb="3">
      <t>セタイスウ</t>
    </rPh>
    <rPh sb="4" eb="6">
      <t>チュウヤ</t>
    </rPh>
    <rPh sb="6" eb="7">
      <t>カン</t>
    </rPh>
    <rPh sb="7" eb="9">
      <t>ジンコウ</t>
    </rPh>
    <rPh sb="9" eb="11">
      <t>ヒリツ</t>
    </rPh>
    <rPh sb="12" eb="14">
      <t>ギョウセイ</t>
    </rPh>
    <rPh sb="14" eb="16">
      <t>クイキ</t>
    </rPh>
    <rPh sb="16" eb="18">
      <t>メンセキ</t>
    </rPh>
    <rPh sb="19" eb="21">
      <t>ジンコウ</t>
    </rPh>
    <rPh sb="21" eb="23">
      <t>ミツド</t>
    </rPh>
    <rPh sb="24" eb="26">
      <t>ジンコウ</t>
    </rPh>
    <rPh sb="26" eb="28">
      <t>シュウチュウ</t>
    </rPh>
    <rPh sb="28" eb="30">
      <t>チク</t>
    </rPh>
    <phoneticPr fontId="2"/>
  </si>
  <si>
    <r>
      <t>・</t>
    </r>
    <r>
      <rPr>
        <sz val="11"/>
        <rFont val="ＭＳ Ｐゴシック"/>
        <family val="3"/>
        <charset val="128"/>
      </rPr>
      <t>令和２年1月1日～令和２年１２月３１日を記入</t>
    </r>
    <rPh sb="1" eb="3">
      <t>レイワ</t>
    </rPh>
    <rPh sb="4" eb="5">
      <t>ネン</t>
    </rPh>
    <rPh sb="5" eb="6">
      <t>ヘイネン</t>
    </rPh>
    <rPh sb="6" eb="7">
      <t>ガツ</t>
    </rPh>
    <rPh sb="8" eb="9">
      <t>ヒ</t>
    </rPh>
    <rPh sb="10" eb="12">
      <t>レイワ</t>
    </rPh>
    <rPh sb="13" eb="14">
      <t>ネン</t>
    </rPh>
    <rPh sb="16" eb="17">
      <t>ガツ</t>
    </rPh>
    <rPh sb="19" eb="20">
      <t>ニチ</t>
    </rPh>
    <rPh sb="21" eb="23">
      <t>キニュウ</t>
    </rPh>
    <phoneticPr fontId="2"/>
  </si>
  <si>
    <r>
      <t xml:space="preserve">職員総数
一般職員の職員数、平均年齢、
平均給料月額、ラスパイレス指数、
</t>
    </r>
    <r>
      <rPr>
        <sz val="11"/>
        <rFont val="ＭＳ Ｐゴシック"/>
        <family val="3"/>
        <charset val="128"/>
      </rPr>
      <t xml:space="preserve">審議会等の女性参画率、管理職に占める女性比率
</t>
    </r>
    <rPh sb="0" eb="2">
      <t>ショクイン</t>
    </rPh>
    <rPh sb="2" eb="4">
      <t>ソウスウ</t>
    </rPh>
    <rPh sb="5" eb="7">
      <t>イッパン</t>
    </rPh>
    <rPh sb="7" eb="9">
      <t>ショクイン</t>
    </rPh>
    <rPh sb="10" eb="12">
      <t>ショクイン</t>
    </rPh>
    <rPh sb="12" eb="13">
      <t>スウ</t>
    </rPh>
    <rPh sb="14" eb="16">
      <t>ヘイキン</t>
    </rPh>
    <rPh sb="16" eb="18">
      <t>ネンレイ</t>
    </rPh>
    <rPh sb="20" eb="22">
      <t>ヘイキン</t>
    </rPh>
    <rPh sb="22" eb="24">
      <t>キュウリョウ</t>
    </rPh>
    <rPh sb="24" eb="25">
      <t>ツキ</t>
    </rPh>
    <rPh sb="25" eb="26">
      <t>ガク</t>
    </rPh>
    <rPh sb="33" eb="35">
      <t>シスウ</t>
    </rPh>
    <rPh sb="37" eb="40">
      <t>シンギカイ</t>
    </rPh>
    <rPh sb="40" eb="41">
      <t>トウ</t>
    </rPh>
    <rPh sb="42" eb="44">
      <t>ジョセイ</t>
    </rPh>
    <rPh sb="44" eb="46">
      <t>サンカク</t>
    </rPh>
    <rPh sb="46" eb="47">
      <t>リツ</t>
    </rPh>
    <rPh sb="48" eb="50">
      <t>カンリ</t>
    </rPh>
    <rPh sb="50" eb="51">
      <t>ショク</t>
    </rPh>
    <rPh sb="52" eb="53">
      <t>シ</t>
    </rPh>
    <rPh sb="55" eb="57">
      <t>ジョセイ</t>
    </rPh>
    <rPh sb="57" eb="59">
      <t>ヒリツ</t>
    </rPh>
    <phoneticPr fontId="2"/>
  </si>
  <si>
    <r>
      <t>・令和２年地方公務員給与実態調査より記入
・市民千人当たり職員数は、令和２年３月３１日現在住民基本台帳人口により算出
・審議会等の女性参画率は、内閣府男女共同参画局「地方公共団体における男女共同参画の形成又は女性に関する施策の推進状況</t>
    </r>
    <r>
      <rPr>
        <sz val="11"/>
        <rFont val="ＭＳ Ｐゴシック"/>
        <family val="3"/>
        <charset val="128"/>
      </rPr>
      <t>(令和２年度)」において「地方自治法（第２０２条の３）に基づく審議会等における登用状況」として報告する数値
・管理職に占める女性比率は、内閣府男女共同参画局「地方公共団体における男女共同参画の形成又は女性に関する施策の推進状況(令和２年度)」において「市町村職員の管理職の在職状況」として報告する数値</t>
    </r>
    <phoneticPr fontId="2"/>
  </si>
  <si>
    <r>
      <t>・令和</t>
    </r>
    <r>
      <rPr>
        <sz val="11"/>
        <rFont val="ＭＳ Ｐゴシック"/>
        <family val="3"/>
        <charset val="128"/>
      </rPr>
      <t>３年4月分被保護者調査より記入</t>
    </r>
    <rPh sb="1" eb="3">
      <t>レイワ</t>
    </rPh>
    <phoneticPr fontId="2"/>
  </si>
  <si>
    <r>
      <t>・有料老人ホーム数は、</t>
    </r>
    <r>
      <rPr>
        <sz val="11"/>
        <rFont val="ＭＳ Ｐゴシック"/>
        <family val="3"/>
        <charset val="128"/>
      </rPr>
      <t>令和３年４月１日現在の老人福祉法第２９条第１項に規定する有料老人ホームの数を記入
・指定介護サービス事業所数は、指定居宅サービス事業所、指定地域密着型サービス事業所、指定居宅介護支援事業所、指定介護予防サービス事業所、指定地域密着型介護予防サービス事業所、指定介護予防支援事業所、総合事業事業所の数を記入（施設みなしを含み、健康保険法の規定によるみなし指定の事業所を含まない）
※複数のサービスを行っている場合、サービス毎に事業所をカウント（例）短期入所生活介護・介護予防短期入所生活介護を一体的に運営している事業所は「２」とカウント
※有料老人ホームでカウントされている特定施設入居者生活介護等を含む</t>
    </r>
    <rPh sb="47" eb="48">
      <t>カズ</t>
    </rPh>
    <phoneticPr fontId="2"/>
  </si>
  <si>
    <r>
      <t>・第1号被保険者数は令和</t>
    </r>
    <r>
      <rPr>
        <sz val="11"/>
        <rFont val="ＭＳ Ｐゴシック"/>
        <family val="3"/>
        <charset val="128"/>
      </rPr>
      <t>３年４月事業月報により、要介護（要支援）認定者数は令和３年３月月報により、それぞれ令和３年３月末現在を記入
・保険給付費、保険料収納率は、令和２年度事業年報より記入
・地域包括支援センター数は、令和３年４月１日現在を記入</t>
    </r>
    <rPh sb="37" eb="39">
      <t>レイワ</t>
    </rPh>
    <rPh sb="40" eb="41">
      <t>ネン</t>
    </rPh>
    <rPh sb="42" eb="43">
      <t>ガツ</t>
    </rPh>
    <rPh sb="43" eb="45">
      <t>ゲッポウ</t>
    </rPh>
    <phoneticPr fontId="2"/>
  </si>
  <si>
    <r>
      <t>・令和</t>
    </r>
    <r>
      <rPr>
        <sz val="11"/>
        <rFont val="ＭＳ Ｐゴシック"/>
        <family val="3"/>
        <charset val="128"/>
      </rPr>
      <t>３年３月事業月報、令和２年度事業年報（年度末現在）より記入
・加入率は、令和３年３月３１日現在住民基本台帳人口、世帯数で算出
・被保険者１人当たり費用額・徴収率（現年度）は、令和２年度事業年報より記入
・特定健康診査実施率および特定保健指導実施率は、令和２年度実施分法定報告値より記入</t>
    </r>
    <rPh sb="1" eb="3">
      <t>レイワ</t>
    </rPh>
    <rPh sb="12" eb="14">
      <t>レイワ</t>
    </rPh>
    <rPh sb="17" eb="19">
      <t>ジギョウ</t>
    </rPh>
    <rPh sb="19" eb="21">
      <t>ネンポウ</t>
    </rPh>
    <rPh sb="22" eb="25">
      <t>ネンドマツ</t>
    </rPh>
    <rPh sb="25" eb="27">
      <t>ゲンザイ</t>
    </rPh>
    <rPh sb="30" eb="32">
      <t>キニュウ</t>
    </rPh>
    <rPh sb="39" eb="41">
      <t>レイワ</t>
    </rPh>
    <rPh sb="50" eb="52">
      <t>ジュウミン</t>
    </rPh>
    <rPh sb="52" eb="54">
      <t>キホン</t>
    </rPh>
    <rPh sb="54" eb="56">
      <t>ダイチョウ</t>
    </rPh>
    <rPh sb="59" eb="62">
      <t>セタイスウ</t>
    </rPh>
    <phoneticPr fontId="2"/>
  </si>
  <si>
    <r>
      <t>保育所</t>
    </r>
    <r>
      <rPr>
        <sz val="11"/>
        <rFont val="ＭＳ Ｐゴシック"/>
        <family val="3"/>
        <charset val="128"/>
      </rPr>
      <t>等</t>
    </r>
    <rPh sb="0" eb="2">
      <t>ホイク</t>
    </rPh>
    <rPh sb="2" eb="3">
      <t>ジョ</t>
    </rPh>
    <rPh sb="3" eb="4">
      <t>トウ</t>
    </rPh>
    <phoneticPr fontId="2"/>
  </si>
  <si>
    <r>
      <t>・子育てのための施設等利用給付の新２号支給認定者数には、「１号認定＋新２号認定」を含む
・支給認定者数（教育・保育給付）、支給人者数（施設等利用給付）の人口比については、
　１号・・・３～５歳児童数に占める割合を記入
　２号、新２号・・・３～５歳児童数に占める割合を記入
　３号・・・０～２歳児童数に占める割合を記入
・保育所入所待機児童数は、厚生労働省「保育所等利用待機児童数調査」で報告する数値（令和</t>
    </r>
    <r>
      <rPr>
        <sz val="11"/>
        <rFont val="ＭＳ Ｐゴシック"/>
        <family val="3"/>
        <charset val="128"/>
      </rPr>
      <t>３年４月１日時点）
・地域子育て支援拠点事業の実施箇所数は、令和３年４月１日現在を記入</t>
    </r>
    <rPh sb="31" eb="33">
      <t>ニンテイ</t>
    </rPh>
    <rPh sb="37" eb="39">
      <t>ニンテイ</t>
    </rPh>
    <rPh sb="41" eb="42">
      <t>フク</t>
    </rPh>
    <rPh sb="76" eb="79">
      <t>ジンコウヒ</t>
    </rPh>
    <phoneticPr fontId="2"/>
  </si>
  <si>
    <r>
      <t>・人口割合は、令和</t>
    </r>
    <r>
      <rPr>
        <sz val="11"/>
        <rFont val="ＭＳ Ｐゴシック"/>
        <family val="3"/>
        <charset val="128"/>
      </rPr>
      <t>３年３月３１日現在住民基本台帳人口で除した数値
・医師・歯科医師数は平成３０年医師・歯科医師・薬剤師統計より記入</t>
    </r>
    <rPh sb="7" eb="9">
      <t>レイワ</t>
    </rPh>
    <rPh sb="10" eb="11">
      <t>ネン</t>
    </rPh>
    <rPh sb="43" eb="45">
      <t>ヘイセイ</t>
    </rPh>
    <rPh sb="47" eb="48">
      <t>ネン</t>
    </rPh>
    <rPh sb="59" eb="61">
      <t>トウケイ</t>
    </rPh>
    <phoneticPr fontId="2"/>
  </si>
  <si>
    <r>
      <t>・指定障害福祉サービス等事業所数、指定障害児通所支援事業所数は、令和</t>
    </r>
    <r>
      <rPr>
        <sz val="11"/>
        <rFont val="ＭＳ Ｐゴシック"/>
        <family val="3"/>
        <charset val="128"/>
      </rPr>
      <t>２年社会福祉施設等調査より記入
・指定障害福祉サービス等事業所数は、居宅介護、重度訪問介護、同行援護、行動援護、療養介護、生活介護、重度障害者等包括支援、短期入所、共同生活援助、自立訓練（機能訓練）、自立訓練（生活訓練）、宿泊型自立訓練、就労移行支援、就労継続支援（Ａ型）、就労継続支援（Ｂ型）、自立生活支援、就労定着支援、計画相談支援、地域移行支援、地域定着支援事業所の数を記入（複数のサービスを行っている場合、サービス毎に事業所をカウント）
※障害者支援施設の昼間実施サービス（生活介護、自立訓練、就労移行支援及び就労継続支援）を除く
・指定障害児通所支援事業所数は、児童発達支援、居宅訪問型児童発達支援、放課後等デイサービス、保育所等訪問支援、障害児相談支援事業所の数を記入（複数のサービスを行っている場合、サービス毎に事業所をカウント）
・手帳所持者数は、令和３年４月１日現在を記入</t>
    </r>
    <phoneticPr fontId="2"/>
  </si>
  <si>
    <r>
      <t>・一般廃棄物処理事業実態調査（</t>
    </r>
    <r>
      <rPr>
        <sz val="11"/>
        <rFont val="ＭＳ Ｐゴシック"/>
        <family val="3"/>
        <charset val="128"/>
      </rPr>
      <t>令和元年度実績）より記入</t>
    </r>
    <rPh sb="1" eb="3">
      <t>イッパン</t>
    </rPh>
    <rPh sb="3" eb="6">
      <t>ハイキブツ</t>
    </rPh>
    <rPh sb="6" eb="8">
      <t>ショリ</t>
    </rPh>
    <rPh sb="8" eb="10">
      <t>ジギョウ</t>
    </rPh>
    <rPh sb="10" eb="12">
      <t>ジッタイ</t>
    </rPh>
    <rPh sb="12" eb="14">
      <t>チョウサ</t>
    </rPh>
    <rPh sb="15" eb="17">
      <t>レイワ</t>
    </rPh>
    <rPh sb="17" eb="19">
      <t>ガンネン</t>
    </rPh>
    <rPh sb="18" eb="20">
      <t>ネンド</t>
    </rPh>
    <rPh sb="20" eb="22">
      <t>ジッセキ</t>
    </rPh>
    <rPh sb="25" eb="27">
      <t>キニュウ</t>
    </rPh>
    <phoneticPr fontId="2"/>
  </si>
  <si>
    <r>
      <t>・</t>
    </r>
    <r>
      <rPr>
        <sz val="11"/>
        <rFont val="ＭＳ Ｐゴシック"/>
        <family val="3"/>
        <charset val="128"/>
      </rPr>
      <t>平成28年経済センサス活動調査より記入（平成30年度より基準を変更し、第３次産業に「公務」を含まないことで統一する）</t>
    </r>
    <rPh sb="6" eb="8">
      <t>ケイザイ</t>
    </rPh>
    <rPh sb="12" eb="14">
      <t>カツドウ</t>
    </rPh>
    <rPh sb="14" eb="16">
      <t>チョウサ</t>
    </rPh>
    <rPh sb="18" eb="20">
      <t>キニュウ</t>
    </rPh>
    <rPh sb="21" eb="23">
      <t>ヘイセイ</t>
    </rPh>
    <rPh sb="25" eb="26">
      <t>ネン</t>
    </rPh>
    <rPh sb="26" eb="27">
      <t>ド</t>
    </rPh>
    <rPh sb="29" eb="31">
      <t>キジュン</t>
    </rPh>
    <rPh sb="32" eb="34">
      <t>ヘンコウ</t>
    </rPh>
    <rPh sb="36" eb="37">
      <t>ダイ</t>
    </rPh>
    <rPh sb="38" eb="39">
      <t>ジ</t>
    </rPh>
    <rPh sb="39" eb="41">
      <t>サンギョウ</t>
    </rPh>
    <rPh sb="43" eb="45">
      <t>コウム</t>
    </rPh>
    <rPh sb="47" eb="48">
      <t>フク</t>
    </rPh>
    <rPh sb="54" eb="56">
      <t>トウイツ</t>
    </rPh>
    <phoneticPr fontId="2"/>
  </si>
  <si>
    <r>
      <t>産業別</t>
    </r>
    <r>
      <rPr>
        <sz val="11"/>
        <rFont val="ＭＳ Ｐゴシック"/>
        <family val="3"/>
        <charset val="128"/>
      </rPr>
      <t>従業者数</t>
    </r>
    <rPh sb="0" eb="2">
      <t>サンギョウ</t>
    </rPh>
    <rPh sb="2" eb="3">
      <t>ベツ</t>
    </rPh>
    <rPh sb="3" eb="4">
      <t>ジュウ</t>
    </rPh>
    <rPh sb="4" eb="7">
      <t>ギョウシャスウ</t>
    </rPh>
    <rPh sb="6" eb="7">
      <t>スウ</t>
    </rPh>
    <phoneticPr fontId="2"/>
  </si>
  <si>
    <r>
      <t>・</t>
    </r>
    <r>
      <rPr>
        <sz val="11"/>
        <rFont val="ＭＳ Ｐゴシック"/>
        <family val="3"/>
        <charset val="128"/>
      </rPr>
      <t>2020年農林業センサスより記入</t>
    </r>
    <rPh sb="5" eb="6">
      <t>ネン</t>
    </rPh>
    <rPh sb="6" eb="9">
      <t>ノウリンギョウ</t>
    </rPh>
    <rPh sb="15" eb="17">
      <t>キニュウ</t>
    </rPh>
    <phoneticPr fontId="2"/>
  </si>
  <si>
    <r>
      <t>・事業所数は</t>
    </r>
    <r>
      <rPr>
        <sz val="11"/>
        <rFont val="ＭＳ Ｐゴシック"/>
        <family val="3"/>
        <charset val="128"/>
      </rPr>
      <t>2020年工業統計調査により記入
・事業所数の前回からの伸び率は、2019年工業統計調査との比較により記入</t>
    </r>
    <phoneticPr fontId="2"/>
  </si>
  <si>
    <r>
      <t>・</t>
    </r>
    <r>
      <rPr>
        <sz val="11"/>
        <rFont val="ＭＳ Ｐゴシック"/>
        <family val="3"/>
        <charset val="128"/>
      </rPr>
      <t>2020年工業統計調査により記入</t>
    </r>
    <rPh sb="5" eb="6">
      <t>ネン</t>
    </rPh>
    <rPh sb="6" eb="8">
      <t>コウギョウ</t>
    </rPh>
    <rPh sb="8" eb="12">
      <t>トウケイチョウサ</t>
    </rPh>
    <rPh sb="15" eb="17">
      <t>キニュウ</t>
    </rPh>
    <phoneticPr fontId="2"/>
  </si>
  <si>
    <r>
      <t>・観光客入込み客数は、</t>
    </r>
    <r>
      <rPr>
        <sz val="11"/>
        <rFont val="ＭＳ Ｐゴシック"/>
        <family val="3"/>
        <charset val="128"/>
      </rPr>
      <t>令和２年中の延べ人数（宿泊と日帰り両方含む）
・ホテル・旅館客室数は、厚生労働省「衛生行政報告例」で報告する数値（令和３年３月３１日現在）</t>
    </r>
    <rPh sb="11" eb="13">
      <t>レイワ</t>
    </rPh>
    <rPh sb="14" eb="15">
      <t>ネン</t>
    </rPh>
    <rPh sb="68" eb="70">
      <t>レイワ</t>
    </rPh>
    <rPh sb="71" eb="72">
      <t>ネン</t>
    </rPh>
    <phoneticPr fontId="2"/>
  </si>
  <si>
    <r>
      <t>・市道は令和</t>
    </r>
    <r>
      <rPr>
        <sz val="11"/>
        <rFont val="ＭＳ Ｐゴシック"/>
        <family val="3"/>
        <charset val="128"/>
      </rPr>
      <t>３年４月１日、国道、都道府県道は令和２年４月１日を基本とする
　市道以外でその他の基準日とする市は、欄外注書きとする
・道路総延長は、小数点第一位を四捨五入し、整数値とする</t>
    </r>
    <rPh sb="4" eb="6">
      <t>レイワ</t>
    </rPh>
    <rPh sb="22" eb="24">
      <t>レイワ</t>
    </rPh>
    <rPh sb="25" eb="26">
      <t>ネン</t>
    </rPh>
    <phoneticPr fontId="2"/>
  </si>
  <si>
    <r>
      <t>・</t>
    </r>
    <r>
      <rPr>
        <sz val="11"/>
        <rFont val="ＭＳ Ｐゴシック"/>
        <family val="3"/>
        <charset val="128"/>
      </rPr>
      <t>令和２年度実績を記入</t>
    </r>
    <rPh sb="1" eb="3">
      <t>レイワ</t>
    </rPh>
    <rPh sb="4" eb="6">
      <t>ネンド</t>
    </rPh>
    <rPh sb="6" eb="8">
      <t>ジッセキ</t>
    </rPh>
    <rPh sb="9" eb="11">
      <t>キニュウ</t>
    </rPh>
    <phoneticPr fontId="2"/>
  </si>
  <si>
    <r>
      <t>・</t>
    </r>
    <r>
      <rPr>
        <sz val="11"/>
        <rFont val="ＭＳ Ｐゴシック"/>
        <family val="3"/>
        <charset val="128"/>
      </rPr>
      <t>令和２年度汚水処理人口普及状況総括表より記入</t>
    </r>
    <phoneticPr fontId="2"/>
  </si>
  <si>
    <r>
      <t>・</t>
    </r>
    <r>
      <rPr>
        <sz val="11"/>
        <rFont val="ＭＳ Ｐゴシック"/>
        <family val="3"/>
        <charset val="128"/>
      </rPr>
      <t>令和２年度実績を記入
　※人口普及率は、対給水区域内人口普及率を記入
　※１人当たり年間使用量は、年間有収水量÷給水人口で計算
　※管路の耐震管率、浄水施設及び配水池の耐震化率は、水道事業ガイドラインに基づく業務指標（ＰＩ）より算出　（単位　％）
  ・管路の耐震管率＝(耐震管延長(km)/管路延長(km))×100
　・浄水施設の耐震化率＝耐震対策の施された浄水施設能力（㎥/日）／全浄水施設能力（㎥/日）×100
　・配水池の耐震化率＝耐震対策の施された配水池有効容量（㎥）／配水池等有効容量（㎥）×100</t>
    </r>
    <phoneticPr fontId="2"/>
  </si>
  <si>
    <r>
      <t>・令和</t>
    </r>
    <r>
      <rPr>
        <sz val="11"/>
        <rFont val="ＭＳ Ｐゴシック"/>
        <family val="3"/>
        <charset val="128"/>
      </rPr>
      <t>２年度建築動態統計調査より記入
・公共賃貸住宅数は、令和２年度末実績を記入
・サービス付き高齢者向け住宅数は、令和３年４月１日現在の登録済みサービス付き高齢者向け住宅の「箇所数」及び「戸数」</t>
    </r>
    <rPh sb="1" eb="3">
      <t>レイワ</t>
    </rPh>
    <rPh sb="4" eb="6">
      <t>ネンド</t>
    </rPh>
    <rPh sb="6" eb="8">
      <t>ケンチク</t>
    </rPh>
    <rPh sb="8" eb="10">
      <t>ドウタイ</t>
    </rPh>
    <rPh sb="10" eb="12">
      <t>トウケイ</t>
    </rPh>
    <rPh sb="12" eb="14">
      <t>チョウサ</t>
    </rPh>
    <rPh sb="16" eb="18">
      <t>キニュウ</t>
    </rPh>
    <rPh sb="58" eb="60">
      <t>レイワ</t>
    </rPh>
    <phoneticPr fontId="2"/>
  </si>
  <si>
    <r>
      <t>・令和</t>
    </r>
    <r>
      <rPr>
        <sz val="11"/>
        <rFont val="ＭＳ Ｐゴシック"/>
        <family val="3"/>
        <charset val="128"/>
      </rPr>
      <t>３年４月１日現在を記入。ただし学校数、在学者数、教職員数は令和２年度学校基本調査により記入
・教職員数は本務者のみ記入
・大学等については市立のみ記入
・図書館については市立のみ記入
・総貸出冊数については、令和２年度中の数値（雑誌、視聴覚資料を含む）
・博物館等は「博物館」（登録博物館）、「博物館相当施設」又は「博物館類似施設」に分類される全ての施設を計上対象とする。また、市立のものに限定せず、公立・私立施設全てを対象とする。
・公民館数については、社会教育法に基づいて市町村が条例によって設置し、かつ館が設置されているものを記入</t>
    </r>
    <rPh sb="117" eb="119">
      <t>ザッシ</t>
    </rPh>
    <phoneticPr fontId="2"/>
  </si>
  <si>
    <r>
      <t xml:space="preserve">・主体が市のもので、有料施設を記入
</t>
    </r>
    <r>
      <rPr>
        <sz val="11"/>
        <rFont val="ＭＳ Ｐゴシック"/>
        <family val="3"/>
        <charset val="128"/>
      </rPr>
      <t>※項目にない施設についての回答は不要</t>
    </r>
    <rPh sb="19" eb="21">
      <t>コウモク</t>
    </rPh>
    <rPh sb="24" eb="26">
      <t>シセツ</t>
    </rPh>
    <rPh sb="31" eb="33">
      <t>カイトウ</t>
    </rPh>
    <rPh sb="34" eb="36">
      <t>フヨウ</t>
    </rPh>
    <phoneticPr fontId="2"/>
  </si>
  <si>
    <r>
      <t>消防施設</t>
    </r>
    <r>
      <rPr>
        <sz val="11"/>
        <rFont val="ＭＳ Ｐゴシック"/>
        <family val="3"/>
        <charset val="128"/>
      </rPr>
      <t>・活動</t>
    </r>
    <rPh sb="0" eb="2">
      <t>ショウボウ</t>
    </rPh>
    <rPh sb="2" eb="4">
      <t>シセツ</t>
    </rPh>
    <rPh sb="5" eb="7">
      <t>カツドウ</t>
    </rPh>
    <phoneticPr fontId="2"/>
  </si>
  <si>
    <r>
      <t>・消防施設数は、</t>
    </r>
    <r>
      <rPr>
        <sz val="11"/>
        <rFont val="ＭＳ Ｐゴシック"/>
        <family val="3"/>
        <charset val="128"/>
      </rPr>
      <t>令和３年４月１日現在を記入（救急車両を含めた数を記載）
・火災発生件数は、令和２年中の数値
・救急出動件数は、令和２年中の数値
・救助出動件数は、令和２年中の数値
・指定緊急避難場所及び指定避難所は、令和３年４月１日現在を記入</t>
    </r>
    <rPh sb="8" eb="10">
      <t>レイワ</t>
    </rPh>
    <rPh sb="45" eb="47">
      <t>レイワ</t>
    </rPh>
    <rPh sb="55" eb="57">
      <t>キュウキュウ</t>
    </rPh>
    <rPh sb="73" eb="75">
      <t>キュウジョ</t>
    </rPh>
    <rPh sb="75" eb="77">
      <t>シュツドウ</t>
    </rPh>
    <rPh sb="77" eb="79">
      <t>ケンスウ</t>
    </rPh>
    <rPh sb="81" eb="83">
      <t>レイワ</t>
    </rPh>
    <rPh sb="87" eb="89">
      <t>スウチ</t>
    </rPh>
    <phoneticPr fontId="2"/>
  </si>
  <si>
    <r>
      <t>・レクリエーション・スポーツ施設：競技場、野球場、体育館、テニスコート、プール等
・産業振興施設：情報提供施設、展示場施設等
・基盤施設：駐車場、公園、水道施設、下水道終末処理場等
・文教施設：市民会館、文化会館、博物館、美術館、自然の家等
・社会福祉施設：病院、老人福祉センター等
・行政財産、普通財産の延べ床面積は、地方自治法第２３３条第１項及び地方自治法施行令第１６６条第２項における財産に関する調書の建物延床面積計（</t>
    </r>
    <r>
      <rPr>
        <sz val="11"/>
        <rFont val="ＭＳ Ｐゴシック"/>
        <family val="3"/>
        <charset val="128"/>
      </rPr>
      <t>令和３年３月３１日現在）</t>
    </r>
    <phoneticPr fontId="2"/>
  </si>
  <si>
    <r>
      <t>令和</t>
    </r>
    <r>
      <rPr>
        <sz val="11"/>
        <rFont val="ＭＳ Ｐゴシック"/>
        <family val="3"/>
        <charset val="128"/>
      </rPr>
      <t>２年度
決算
（普通会計）</t>
    </r>
    <rPh sb="0" eb="2">
      <t>レイワ</t>
    </rPh>
    <rPh sb="3" eb="5">
      <t>ネンド</t>
    </rPh>
    <rPh sb="6" eb="8">
      <t>ケッサン</t>
    </rPh>
    <phoneticPr fontId="2"/>
  </si>
  <si>
    <r>
      <rPr>
        <sz val="11"/>
        <rFont val="ＭＳ Ｐゴシック"/>
        <family val="3"/>
        <charset val="128"/>
      </rPr>
      <t>令和２年度地方財政状況調査より記入</t>
    </r>
    <rPh sb="0" eb="2">
      <t>レイワ</t>
    </rPh>
    <rPh sb="3" eb="5">
      <t>ネンド</t>
    </rPh>
    <rPh sb="5" eb="7">
      <t>チホウ</t>
    </rPh>
    <rPh sb="7" eb="9">
      <t>ザイセイ</t>
    </rPh>
    <rPh sb="9" eb="11">
      <t>ジョウキョウ</t>
    </rPh>
    <rPh sb="11" eb="13">
      <t>チョウサ</t>
    </rPh>
    <rPh sb="15" eb="17">
      <t>キニュウ</t>
    </rPh>
    <phoneticPr fontId="2"/>
  </si>
  <si>
    <r>
      <rPr>
        <sz val="11"/>
        <rFont val="ＭＳ Ｐゴシック"/>
        <family val="3"/>
        <charset val="128"/>
      </rPr>
      <t>令和２年度地方財政状況調査より記入
・軽自動車税は、軽自動車税種別割・軽自動車税環境性能割に区分</t>
    </r>
    <rPh sb="0" eb="2">
      <t>レイワ</t>
    </rPh>
    <rPh sb="3" eb="5">
      <t>ネンド</t>
    </rPh>
    <rPh sb="5" eb="7">
      <t>チホウ</t>
    </rPh>
    <rPh sb="7" eb="9">
      <t>ザイセイ</t>
    </rPh>
    <rPh sb="9" eb="11">
      <t>ジョウキョウ</t>
    </rPh>
    <rPh sb="11" eb="13">
      <t>チョウサ</t>
    </rPh>
    <rPh sb="15" eb="17">
      <t>キニュウ</t>
    </rPh>
    <rPh sb="19" eb="23">
      <t>ケイジドウシャ</t>
    </rPh>
    <rPh sb="23" eb="24">
      <t>ゼイ</t>
    </rPh>
    <phoneticPr fontId="2"/>
  </si>
  <si>
    <t>-</t>
    <phoneticPr fontId="2"/>
  </si>
  <si>
    <t>-</t>
    <phoneticPr fontId="2"/>
  </si>
  <si>
    <t>合　計</t>
    <rPh sb="0" eb="1">
      <t>ゴウ</t>
    </rPh>
    <rPh sb="2" eb="3">
      <t>ケイ</t>
    </rPh>
    <phoneticPr fontId="2"/>
  </si>
  <si>
    <t>平　均</t>
    <rPh sb="0" eb="1">
      <t>ヘイ</t>
    </rPh>
    <rPh sb="2" eb="3">
      <t>ヒトシ</t>
    </rPh>
    <phoneticPr fontId="2"/>
  </si>
  <si>
    <t>平　均</t>
    <rPh sb="0" eb="1">
      <t>ヘイ</t>
    </rPh>
    <rPh sb="1" eb="2">
      <t>ナカヒラ</t>
    </rPh>
    <rPh sb="2" eb="3">
      <t>ヒトシ</t>
    </rPh>
    <phoneticPr fontId="2"/>
  </si>
  <si>
    <t>…</t>
    <phoneticPr fontId="2"/>
  </si>
  <si>
    <t>令和元年10月8日（令和3年2月22日）</t>
    <rPh sb="0" eb="2">
      <t>ｒ</t>
    </rPh>
    <rPh sb="2" eb="3">
      <t>モト</t>
    </rPh>
    <rPh sb="3" eb="4">
      <t>ネン</t>
    </rPh>
    <rPh sb="6" eb="7">
      <t>ツキ</t>
    </rPh>
    <rPh sb="8" eb="9">
      <t>ニチ</t>
    </rPh>
    <rPh sb="10" eb="12">
      <t>ｒ</t>
    </rPh>
    <rPh sb="13" eb="14">
      <t>ネン</t>
    </rPh>
    <rPh sb="15" eb="16">
      <t>ツキ</t>
    </rPh>
    <rPh sb="18" eb="19">
      <t>ニチ</t>
    </rPh>
    <phoneticPr fontId="2"/>
  </si>
  <si>
    <t>令和元年11月29日</t>
    <rPh sb="0" eb="2">
      <t>レイワ</t>
    </rPh>
    <rPh sb="2" eb="4">
      <t>ガンネン</t>
    </rPh>
    <rPh sb="6" eb="7">
      <t>ツキ</t>
    </rPh>
    <rPh sb="9" eb="10">
      <t>ニチ</t>
    </rPh>
    <phoneticPr fontId="2"/>
  </si>
  <si>
    <t>令和元年12月27日</t>
    <rPh sb="0" eb="2">
      <t>レイワ</t>
    </rPh>
    <rPh sb="2" eb="4">
      <t>ガンネン</t>
    </rPh>
    <rPh sb="6" eb="7">
      <t>ツキ</t>
    </rPh>
    <rPh sb="9" eb="10">
      <t>ニチ</t>
    </rPh>
    <phoneticPr fontId="2"/>
  </si>
  <si>
    <t>平成29年3月31日(平成31年3月29日)</t>
    <phoneticPr fontId="2"/>
  </si>
  <si>
    <t>2022年3月</t>
    <rPh sb="4" eb="5">
      <t>ネン</t>
    </rPh>
    <rPh sb="6" eb="7">
      <t>ツキ</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</si>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</sst>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quot;#,##0"/>
    <numFmt numFmtId="177" formatCode="#,##0;&quot;△ &quot;#,##0"/>
    <numFmt numFmtId="178" formatCode="#,##0.0;&quot;△ &quot;#,##0.0"/>
    <numFmt numFmtId="179" formatCode="0.0;&quot;△ &quot;0.0"/>
    <numFmt numFmtId="180" formatCode="#,##0.00;&quot;△ &quot;#,##0.00"/>
    <numFmt numFmtId="181" formatCode="#,##0_ "/>
    <numFmt numFmtId="182" formatCode="#,##0_);[Red]\(#,##0\)"/>
    <numFmt numFmtId="183" formatCode="#,##0.0_);[Red]\(#,##0.0\)"/>
    <numFmt numFmtId="184" formatCode="0;&quot;△ &quot;0"/>
    <numFmt numFmtId="185" formatCode="0.0_);[Red]\(0.0\)"/>
    <numFmt numFmtId="186" formatCode="0.000_);[Red]\(0.000\)"/>
    <numFmt numFmtId="187" formatCode="#,##0.0;[Red]\-#,##0.0"/>
    <numFmt numFmtId="188" formatCode="0.0"/>
    <numFmt numFmtId="189" formatCode="[$-411]ggge&quot;年&quot;m&quot;月&quot;d&quot;日&quot;;@"/>
  </numFmts>
  <fonts count="82">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z val="11"/>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sz val="16"/>
      <name val="ＭＳ Ｐ明朝"/>
      <family val="1"/>
      <charset val="128"/>
    </font>
    <font>
      <sz val="13"/>
      <name val="ＭＳ Ｐ明朝"/>
      <family val="1"/>
      <charset val="128"/>
    </font>
    <font>
      <sz val="10"/>
      <name val="ＭＳ Ｐ明朝"/>
      <family val="1"/>
      <charset val="128"/>
    </font>
    <font>
      <sz val="8"/>
      <name val="ＭＳ Ｐ明朝"/>
      <family val="1"/>
      <charset val="128"/>
    </font>
    <font>
      <b/>
      <sz val="14"/>
      <name val="ＭＳ Ｐゴシック"/>
      <family val="3"/>
      <charset val="128"/>
    </font>
    <font>
      <sz val="14"/>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9"/>
      <name val="ＭＳ ゴシック"/>
      <family val="3"/>
      <charset val="128"/>
    </font>
    <font>
      <sz val="12"/>
      <name val="ＭＳ Ｐゴシック"/>
      <family val="3"/>
      <charset val="128"/>
    </font>
    <font>
      <sz val="20"/>
      <name val="ＭＳ Ｐゴシック"/>
      <family val="3"/>
      <charset val="128"/>
    </font>
    <font>
      <b/>
      <sz val="24"/>
      <name val="ＭＳ Ｐゴシック"/>
      <family val="3"/>
      <charset val="128"/>
    </font>
    <font>
      <sz val="46"/>
      <name val="HG創英角ｺﾞｼｯｸUB"/>
      <family val="3"/>
      <charset val="128"/>
    </font>
    <font>
      <b/>
      <sz val="12"/>
      <name val="ＭＳ ゴシック"/>
      <family val="3"/>
      <charset val="128"/>
    </font>
    <font>
      <b/>
      <sz val="14"/>
      <name val="ＭＳ Ｐ明朝"/>
      <family val="1"/>
      <charset val="128"/>
    </font>
    <font>
      <sz val="6"/>
      <name val="ＭＳ Ｐ明朝"/>
      <family val="1"/>
      <charset val="128"/>
    </font>
    <font>
      <b/>
      <sz val="9"/>
      <name val="ＭＳ Ｐ明朝"/>
      <family val="1"/>
      <charset val="128"/>
    </font>
    <font>
      <strike/>
      <sz val="9"/>
      <name val="ＭＳ Ｐ明朝"/>
      <family val="1"/>
      <charset val="128"/>
    </font>
    <font>
      <sz val="13"/>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4"/>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sz val="11"/>
      <color indexed="8"/>
      <name val="ＭＳ Ｐゴシック"/>
      <family val="3"/>
      <charset val="128"/>
    </font>
    <font>
      <sz val="11"/>
      <color indexed="2"/>
      <name val="ＭＳ Ｐゴシック"/>
      <family val="3"/>
      <charset val="128"/>
    </font>
    <font>
      <sz val="22"/>
      <name val="ＭＳ Ｐゴシック"/>
      <family val="3"/>
      <charset val="128"/>
    </font>
    <font>
      <sz val="18"/>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name val="ＭＳ Ｐゴシック"/>
      <family val="3"/>
      <charset val="128"/>
      <scheme val="minor"/>
    </font>
    <font>
      <sz val="11"/>
      <color indexed="9"/>
      <name val="ＭＳ Ｐゴシック"/>
      <family val="3"/>
      <charset val="128"/>
      <scheme val="minor"/>
    </font>
    <font>
      <sz val="18"/>
      <color theme="3"/>
      <name val="ＭＳ Ｐゴシック"/>
      <family val="3"/>
      <charset val="128"/>
      <scheme val="major"/>
    </font>
    <font>
      <sz val="18"/>
      <color theme="3"/>
      <name val="ＭＳ Ｐゴシック"/>
      <family val="3"/>
      <charset val="128"/>
    </font>
    <font>
      <b/>
      <sz val="11"/>
      <color theme="0"/>
      <name val="ＭＳ Ｐゴシック"/>
      <family val="3"/>
      <charset val="128"/>
      <scheme val="minor"/>
    </font>
    <font>
      <b/>
      <sz val="11"/>
      <color indexed="9"/>
      <name val="ＭＳ Ｐゴシック"/>
      <family val="3"/>
      <charset val="128"/>
      <scheme val="minor"/>
    </font>
    <font>
      <sz val="11"/>
      <color rgb="FF9C6500"/>
      <name val="ＭＳ Ｐゴシック"/>
      <family val="3"/>
      <charset val="128"/>
    </font>
    <font>
      <sz val="11"/>
      <color rgb="FF9C5700"/>
      <name val="ＭＳ Ｐゴシック"/>
      <family val="3"/>
      <charset val="128"/>
      <scheme val="minor"/>
    </font>
    <font>
      <sz val="11"/>
      <color rgb="FFFA7D0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font>
    <font>
      <b/>
      <sz val="11"/>
      <color rgb="FFFA7D00"/>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font>
    <font>
      <b/>
      <sz val="11"/>
      <color rgb="FF3F3F3F"/>
      <name val="ＭＳ Ｐゴシック"/>
      <family val="3"/>
      <charset val="128"/>
      <scheme val="minor"/>
    </font>
    <font>
      <i/>
      <sz val="11"/>
      <color rgb="FF7F7F7F"/>
      <name val="ＭＳ Ｐゴシック"/>
      <family val="3"/>
      <charset val="128"/>
    </font>
    <font>
      <i/>
      <sz val="11"/>
      <color rgb="FF7F7F7F"/>
      <name val="ＭＳ Ｐゴシック"/>
      <family val="3"/>
      <charset val="128"/>
      <scheme val="minor"/>
    </font>
    <font>
      <sz val="11"/>
      <color rgb="FF3F3F76"/>
      <name val="ＭＳ Ｐゴシック"/>
      <family val="3"/>
      <charset val="128"/>
    </font>
    <font>
      <sz val="11"/>
      <color rgb="FF3F3F76"/>
      <name val="ＭＳ Ｐゴシック"/>
      <family val="3"/>
      <charset val="128"/>
      <scheme val="minor"/>
    </font>
    <font>
      <sz val="11"/>
      <color rgb="FF006100"/>
      <name val="ＭＳ Ｐゴシック"/>
      <family val="3"/>
      <charset val="128"/>
    </font>
    <font>
      <sz val="11"/>
      <color rgb="FF006100"/>
      <name val="ＭＳ Ｐゴシック"/>
      <family val="3"/>
      <charset val="128"/>
      <scheme val="minor"/>
    </font>
    <font>
      <sz val="11"/>
      <color rgb="FF9C0006"/>
      <name val="ＭＳ Ｐゴシック"/>
      <family val="2"/>
      <charset val="128"/>
      <scheme val="minor"/>
    </font>
    <font>
      <sz val="9"/>
      <color indexed="81"/>
      <name val="MS P ゴシック"/>
      <family val="3"/>
      <charset val="128"/>
    </font>
    <font>
      <b/>
      <sz val="9"/>
      <color indexed="81"/>
      <name val="MS P ゴシック"/>
      <family val="3"/>
      <charset val="128"/>
    </font>
    <font>
      <sz val="13"/>
      <color rgb="FFFF0000"/>
      <name val="ＭＳ Ｐ明朝"/>
      <family val="1"/>
      <charset val="128"/>
    </font>
    <font>
      <sz val="12"/>
      <color rgb="FFFF0000"/>
      <name val="ＭＳ Ｐ明朝"/>
      <family val="1"/>
      <charset val="128"/>
    </font>
    <font>
      <sz val="13"/>
      <color theme="1"/>
      <name val="ＭＳ Ｐ明朝"/>
      <family val="1"/>
      <charset val="128"/>
    </font>
  </fonts>
  <fills count="8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9"/>
        <bgColor indexed="64"/>
      </patternFill>
    </fill>
    <fill>
      <patternFill patternType="solid">
        <fgColor indexed="54"/>
        <bgColor indexed="64"/>
      </patternFill>
    </fill>
    <fill>
      <patternFill patternType="solid">
        <fgColor theme="4" tint="0.79998168889431442"/>
        <bgColor indexed="65"/>
      </patternFill>
    </fill>
    <fill>
      <patternFill patternType="solid">
        <fgColor theme="4" tint="0.79992065187536243"/>
        <bgColor indexed="64"/>
      </patternFill>
    </fill>
    <fill>
      <patternFill patternType="solid">
        <fgColor theme="5" tint="0.79998168889431442"/>
        <bgColor indexed="65"/>
      </patternFill>
    </fill>
    <fill>
      <patternFill patternType="solid">
        <fgColor theme="5" tint="0.79992065187536243"/>
        <bgColor indexed="64"/>
      </patternFill>
    </fill>
    <fill>
      <patternFill patternType="solid">
        <fgColor theme="6" tint="0.79998168889431442"/>
        <bgColor indexed="65"/>
      </patternFill>
    </fill>
    <fill>
      <patternFill patternType="solid">
        <fgColor theme="6" tint="0.79992065187536243"/>
        <bgColor indexed="64"/>
      </patternFill>
    </fill>
    <fill>
      <patternFill patternType="solid">
        <fgColor theme="7" tint="0.79998168889431442"/>
        <bgColor indexed="65"/>
      </patternFill>
    </fill>
    <fill>
      <patternFill patternType="solid">
        <fgColor theme="7" tint="0.79992065187536243"/>
        <bgColor indexed="64"/>
      </patternFill>
    </fill>
    <fill>
      <patternFill patternType="solid">
        <fgColor theme="8" tint="0.79998168889431442"/>
        <bgColor indexed="65"/>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98168889431442"/>
        <bgColor indexed="65"/>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99389629810485"/>
        <bgColor indexed="65"/>
      </patternFill>
    </fill>
    <fill>
      <patternFill patternType="solid">
        <fgColor theme="4" tint="0.59993285927915285"/>
        <bgColor indexed="64"/>
      </patternFill>
    </fill>
    <fill>
      <patternFill patternType="solid">
        <fgColor theme="5" tint="0.59999389629810485"/>
        <bgColor indexed="65"/>
      </patternFill>
    </fill>
    <fill>
      <patternFill patternType="solid">
        <fgColor theme="5" tint="0.59984130375072486"/>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9389629810485"/>
        <bgColor indexed="65"/>
      </patternFill>
    </fill>
    <fill>
      <patternFill patternType="solid">
        <fgColor theme="6" tint="0.59993285927915285"/>
        <bgColor indexed="64"/>
      </patternFill>
    </fill>
    <fill>
      <patternFill patternType="solid">
        <fgColor theme="7" tint="0.59999389629810485"/>
        <bgColor indexed="65"/>
      </patternFill>
    </fill>
    <fill>
      <patternFill patternType="solid">
        <fgColor theme="7" tint="0.59993285927915285"/>
        <bgColor indexed="64"/>
      </patternFill>
    </fill>
    <fill>
      <patternFill patternType="solid">
        <fgColor theme="8" tint="0.59999389629810485"/>
        <bgColor indexed="65"/>
      </patternFill>
    </fill>
    <fill>
      <patternFill patternType="solid">
        <fgColor theme="8" tint="0.59984130375072486"/>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9389629810485"/>
        <bgColor indexed="65"/>
      </patternFill>
    </fill>
    <fill>
      <patternFill patternType="solid">
        <fgColor theme="9" tint="0.59993285927915285"/>
        <bgColor indexed="6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5" tint="0.39997558519241921"/>
        <bgColor indexed="65"/>
      </patternFill>
    </fill>
    <fill>
      <patternFill patternType="solid">
        <fgColor theme="5" tint="0.39997558519241921"/>
        <bgColor indexed="64"/>
      </patternFill>
    </fill>
    <fill>
      <patternFill patternType="solid">
        <fgColor theme="6" tint="0.39997558519241921"/>
        <bgColor indexed="65"/>
      </patternFill>
    </fill>
    <fill>
      <patternFill patternType="solid">
        <fgColor theme="6" tint="0.39997558519241921"/>
        <bgColor indexed="64"/>
      </patternFill>
    </fill>
    <fill>
      <patternFill patternType="solid">
        <fgColor theme="7" tint="0.39997558519241921"/>
        <bgColor indexed="65"/>
      </patternFill>
    </fill>
    <fill>
      <patternFill patternType="solid">
        <fgColor theme="7" tint="0.39997558519241921"/>
        <bgColor indexed="64"/>
      </patternFill>
    </fill>
    <fill>
      <patternFill patternType="solid">
        <fgColor theme="8" tint="0.39997558519241921"/>
        <bgColor indexed="65"/>
      </patternFill>
    </fill>
    <fill>
      <patternFill patternType="solid">
        <fgColor theme="8" tint="0.39997558519241921"/>
        <bgColor indexed="64"/>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patternFill>
    </fill>
    <fill>
      <patternFill patternType="solid">
        <fgColor theme="4"/>
        <bgColor indexed="64"/>
      </patternFill>
    </fill>
    <fill>
      <patternFill patternType="solid">
        <fgColor theme="5"/>
      </patternFill>
    </fill>
    <fill>
      <patternFill patternType="solid">
        <fgColor theme="5"/>
        <bgColor indexed="64"/>
      </patternFill>
    </fill>
    <fill>
      <patternFill patternType="solid">
        <fgColor theme="6"/>
      </patternFill>
    </fill>
    <fill>
      <patternFill patternType="solid">
        <fgColor theme="6"/>
        <bgColor indexed="64"/>
      </patternFill>
    </fill>
    <fill>
      <patternFill patternType="solid">
        <fgColor theme="7"/>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theme="9"/>
        <bgColor indexed="64"/>
      </patternFill>
    </fill>
    <fill>
      <patternFill patternType="solid">
        <fgColor rgb="FFA5A5A5"/>
      </patternFill>
    </fill>
    <fill>
      <patternFill patternType="solid">
        <fgColor rgb="FFA5A5A5"/>
        <bgColor indexed="64"/>
      </patternFill>
    </fill>
    <fill>
      <patternFill patternType="solid">
        <fgColor rgb="FFFFEB9C"/>
      </patternFill>
    </fill>
    <fill>
      <patternFill patternType="solid">
        <fgColor rgb="FFFFEB9C"/>
        <bgColor indexed="64"/>
      </patternFill>
    </fill>
    <fill>
      <patternFill patternType="solid">
        <fgColor rgb="FFFFFFCC"/>
      </patternFill>
    </fill>
    <fill>
      <patternFill patternType="solid">
        <fgColor rgb="FFFFC7CE"/>
      </patternFill>
    </fill>
    <fill>
      <patternFill patternType="solid">
        <fgColor rgb="FFFFC7CE"/>
        <bgColor indexed="64"/>
      </patternFill>
    </fill>
    <fill>
      <patternFill patternType="solid">
        <fgColor rgb="FFF2F2F2"/>
      </patternFill>
    </fill>
    <fill>
      <patternFill patternType="solid">
        <fgColor rgb="FFF2F2F2"/>
        <bgColor indexed="64"/>
      </patternFill>
    </fill>
    <fill>
      <patternFill patternType="solid">
        <fgColor rgb="FFFFCC99"/>
      </patternFill>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158">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thin">
        <color indexed="64"/>
      </top>
      <bottom/>
      <diagonal/>
    </border>
    <border>
      <left/>
      <right/>
      <top style="thin">
        <color indexed="64"/>
      </top>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double">
        <color indexed="64"/>
      </left>
      <right style="hair">
        <color indexed="64"/>
      </right>
      <top/>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hair">
        <color indexed="64"/>
      </left>
      <right style="double">
        <color indexed="64"/>
      </right>
      <top/>
      <bottom/>
      <diagonal/>
    </border>
    <border>
      <left style="thin">
        <color indexed="64"/>
      </left>
      <right/>
      <top style="double">
        <color indexed="64"/>
      </top>
      <bottom/>
      <diagonal/>
    </border>
    <border>
      <left style="double">
        <color indexed="64"/>
      </left>
      <right style="hair">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double">
        <color indexed="64"/>
      </left>
      <right/>
      <top style="double">
        <color indexed="64"/>
      </top>
      <bottom/>
      <diagonal/>
    </border>
    <border>
      <left style="double">
        <color indexed="64"/>
      </left>
      <right style="hair">
        <color indexed="64"/>
      </right>
      <top style="double">
        <color indexed="64"/>
      </top>
      <bottom/>
      <diagonal/>
    </border>
    <border>
      <left style="thin">
        <color indexed="64"/>
      </left>
      <right/>
      <top style="hair">
        <color indexed="64"/>
      </top>
      <bottom style="thin">
        <color indexed="64"/>
      </bottom>
      <diagonal/>
    </border>
    <border>
      <left/>
      <right style="thin">
        <color indexed="64"/>
      </right>
      <top style="double">
        <color indexed="64"/>
      </top>
      <bottom/>
      <diagonal/>
    </border>
    <border>
      <left style="hair">
        <color indexed="8"/>
      </left>
      <right style="hair">
        <color indexed="8"/>
      </right>
      <top/>
      <bottom/>
      <diagonal/>
    </border>
    <border>
      <left style="hair">
        <color indexed="8"/>
      </left>
      <right style="hair">
        <color indexed="64"/>
      </right>
      <top/>
      <bottom/>
      <diagonal/>
    </border>
    <border>
      <left style="hair">
        <color indexed="8"/>
      </left>
      <right style="thin">
        <color indexed="64"/>
      </right>
      <top/>
      <bottom/>
      <diagonal/>
    </border>
    <border>
      <left style="thin">
        <color indexed="64"/>
      </left>
      <right style="hair">
        <color indexed="8"/>
      </right>
      <top/>
      <bottom/>
      <diagonal/>
    </border>
    <border>
      <left style="thin">
        <color indexed="8"/>
      </left>
      <right style="hair">
        <color indexed="8"/>
      </right>
      <top/>
      <bottom/>
      <diagonal/>
    </border>
    <border>
      <left style="hair">
        <color indexed="8"/>
      </left>
      <right style="thin">
        <color indexed="8"/>
      </right>
      <top/>
      <bottom/>
      <diagonal/>
    </border>
    <border>
      <left/>
      <right style="hair">
        <color indexed="8"/>
      </right>
      <top/>
      <bottom/>
      <diagonal/>
    </border>
    <border>
      <left style="hair">
        <color indexed="8"/>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bottom style="thin">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double">
        <color indexed="64"/>
      </left>
      <right style="thin">
        <color indexed="64"/>
      </right>
      <top/>
      <bottom/>
      <diagonal/>
    </border>
    <border>
      <left style="thin">
        <color indexed="64"/>
      </left>
      <right style="double">
        <color indexed="64"/>
      </right>
      <top style="dashed">
        <color indexed="64"/>
      </top>
      <bottom/>
      <diagonal/>
    </border>
    <border>
      <left style="thin">
        <color indexed="64"/>
      </left>
      <right/>
      <top style="dashed">
        <color indexed="64"/>
      </top>
      <bottom style="thin">
        <color indexed="64"/>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top style="dashed">
        <color indexed="64"/>
      </top>
      <bottom/>
      <diagonal/>
    </border>
    <border>
      <left style="double">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hair">
        <color indexed="64"/>
      </left>
      <right style="hair">
        <color indexed="8"/>
      </right>
      <top/>
      <bottom/>
      <diagonal/>
    </border>
    <border>
      <left style="thin">
        <color indexed="64"/>
      </left>
      <right style="double">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thick">
        <color theme="4" tint="0.49983214819788202"/>
      </bottom>
      <diagonal/>
    </border>
    <border>
      <left/>
      <right/>
      <top/>
      <bottom style="thick">
        <color theme="4" tint="0.49977111117893003"/>
      </bottom>
      <diagonal/>
    </border>
    <border>
      <left/>
      <right/>
      <top/>
      <bottom style="thick">
        <color theme="4" tint="0.49971007415997803"/>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dashed">
        <color indexed="64"/>
      </top>
      <bottom style="dotted">
        <color indexed="64"/>
      </bottom>
      <diagonal/>
    </border>
    <border>
      <left style="double">
        <color indexed="64"/>
      </left>
      <right style="thin">
        <color indexed="64"/>
      </right>
      <top style="dashed">
        <color indexed="64"/>
      </top>
      <bottom style="dotted">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s>
  <cellStyleXfs count="150">
    <xf numFmtId="0" fontId="0" fillId="0" borderId="0">
      <alignment vertical="center"/>
    </xf>
    <xf numFmtId="0" fontId="31" fillId="2"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31" fillId="3"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31" fillId="4"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31" fillId="2"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19" borderId="0" applyNumberFormat="0" applyBorder="0" applyAlignment="0" applyProtection="0">
      <alignment vertical="center"/>
    </xf>
    <xf numFmtId="0" fontId="45" fillId="18" borderId="0" applyNumberFormat="0" applyBorder="0" applyAlignment="0" applyProtection="0">
      <alignment vertical="center"/>
    </xf>
    <xf numFmtId="0" fontId="46" fillId="20"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2" borderId="0" applyNumberFormat="0" applyBorder="0" applyAlignment="0" applyProtection="0">
      <alignment vertical="center"/>
    </xf>
    <xf numFmtId="0" fontId="45" fillId="21" borderId="0" applyNumberFormat="0" applyBorder="0" applyAlignment="0" applyProtection="0">
      <alignment vertical="center"/>
    </xf>
    <xf numFmtId="0" fontId="46" fillId="23" borderId="0" applyNumberFormat="0" applyBorder="0" applyAlignment="0" applyProtection="0">
      <alignment vertical="center"/>
    </xf>
    <xf numFmtId="0" fontId="31" fillId="5"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45" fillId="26" borderId="0" applyNumberFormat="0" applyBorder="0" applyAlignment="0" applyProtection="0">
      <alignment vertical="center"/>
    </xf>
    <xf numFmtId="0" fontId="46" fillId="30" borderId="0" applyNumberFormat="0" applyBorder="0" applyAlignment="0" applyProtection="0">
      <alignment vertical="center"/>
    </xf>
    <xf numFmtId="0" fontId="31" fillId="6"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31" fillId="5"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45" fillId="36" borderId="0" applyNumberFormat="0" applyBorder="0" applyAlignment="0" applyProtection="0">
      <alignment vertical="center"/>
    </xf>
    <xf numFmtId="0" fontId="46" fillId="40" borderId="0" applyNumberFormat="0" applyBorder="0" applyAlignment="0" applyProtection="0">
      <alignment vertical="center"/>
    </xf>
    <xf numFmtId="0" fontId="31" fillId="3" borderId="0" applyNumberFormat="0" applyBorder="0" applyAlignment="0" applyProtection="0">
      <alignment vertical="center"/>
    </xf>
    <xf numFmtId="0" fontId="45" fillId="42" borderId="0" applyNumberFormat="0" applyBorder="0" applyAlignment="0" applyProtection="0">
      <alignment vertical="center"/>
    </xf>
    <xf numFmtId="0" fontId="46" fillId="43" borderId="0" applyNumberFormat="0" applyBorder="0" applyAlignment="0" applyProtection="0">
      <alignment vertical="center"/>
    </xf>
    <xf numFmtId="0" fontId="32" fillId="7" borderId="0" applyNumberFormat="0" applyBorder="0" applyAlignment="0" applyProtection="0">
      <alignment vertical="center"/>
    </xf>
    <xf numFmtId="0" fontId="45" fillId="44" borderId="0" applyNumberFormat="0" applyBorder="0" applyAlignment="0" applyProtection="0">
      <alignment vertical="center"/>
    </xf>
    <xf numFmtId="0" fontId="46" fillId="45" borderId="0" applyNumberFormat="0" applyBorder="0" applyAlignment="0" applyProtection="0">
      <alignment vertical="center"/>
    </xf>
    <xf numFmtId="0" fontId="32" fillId="47" borderId="0" applyNumberFormat="0" applyBorder="0" applyAlignment="0" applyProtection="0">
      <alignment vertical="center"/>
    </xf>
    <xf numFmtId="0" fontId="45" fillId="46" borderId="0" applyNumberFormat="0" applyBorder="0" applyAlignment="0" applyProtection="0">
      <alignment vertical="center"/>
    </xf>
    <xf numFmtId="0" fontId="46" fillId="47" borderId="0" applyNumberFormat="0" applyBorder="0" applyAlignment="0" applyProtection="0">
      <alignment vertical="center"/>
    </xf>
    <xf numFmtId="0" fontId="32" fillId="6" borderId="0" applyNumberFormat="0" applyBorder="0" applyAlignment="0" applyProtection="0">
      <alignment vertical="center"/>
    </xf>
    <xf numFmtId="0" fontId="45" fillId="48" borderId="0" applyNumberFormat="0" applyBorder="0" applyAlignment="0" applyProtection="0">
      <alignment vertical="center"/>
    </xf>
    <xf numFmtId="0" fontId="46" fillId="49" borderId="0" applyNumberFormat="0" applyBorder="0" applyAlignment="0" applyProtection="0">
      <alignment vertical="center"/>
    </xf>
    <xf numFmtId="0" fontId="32" fillId="5" borderId="0" applyNumberFormat="0" applyBorder="0" applyAlignment="0" applyProtection="0">
      <alignment vertical="center"/>
    </xf>
    <xf numFmtId="0" fontId="45" fillId="50" borderId="0" applyNumberFormat="0" applyBorder="0" applyAlignment="0" applyProtection="0">
      <alignment vertical="center"/>
    </xf>
    <xf numFmtId="0" fontId="46" fillId="51" borderId="0" applyNumberFormat="0" applyBorder="0" applyAlignment="0" applyProtection="0">
      <alignment vertical="center"/>
    </xf>
    <xf numFmtId="0" fontId="32" fillId="53" borderId="0" applyNumberFormat="0" applyBorder="0" applyAlignment="0" applyProtection="0">
      <alignment vertical="center"/>
    </xf>
    <xf numFmtId="0" fontId="45" fillId="52" borderId="0" applyNumberFormat="0" applyBorder="0" applyAlignment="0" applyProtection="0">
      <alignment vertical="center"/>
    </xf>
    <xf numFmtId="0" fontId="46" fillId="53" borderId="0" applyNumberFormat="0" applyBorder="0" applyAlignment="0" applyProtection="0">
      <alignment vertical="center"/>
    </xf>
    <xf numFmtId="0" fontId="32" fillId="3" borderId="0" applyNumberFormat="0" applyBorder="0" applyAlignment="0" applyProtection="0">
      <alignment vertical="center"/>
    </xf>
    <xf numFmtId="0" fontId="45" fillId="54" borderId="0" applyNumberFormat="0" applyBorder="0" applyAlignment="0" applyProtection="0">
      <alignment vertical="center"/>
    </xf>
    <xf numFmtId="0" fontId="46" fillId="55" borderId="0" applyNumberFormat="0" applyBorder="0" applyAlignment="0" applyProtection="0">
      <alignment vertical="center"/>
    </xf>
    <xf numFmtId="0" fontId="32" fillId="7" borderId="0" applyNumberFormat="0" applyBorder="0" applyAlignment="0" applyProtection="0">
      <alignment vertical="center"/>
    </xf>
    <xf numFmtId="0" fontId="47" fillId="56" borderId="0" applyNumberFormat="0" applyBorder="0" applyAlignment="0" applyProtection="0">
      <alignment vertical="center"/>
    </xf>
    <xf numFmtId="0" fontId="48" fillId="57" borderId="0" applyNumberFormat="0" applyBorder="0" applyAlignment="0" applyProtection="0">
      <alignment vertical="center"/>
    </xf>
    <xf numFmtId="0" fontId="32" fillId="8" borderId="0" applyNumberFormat="0" applyBorder="0" applyAlignment="0" applyProtection="0">
      <alignment vertical="center"/>
    </xf>
    <xf numFmtId="0" fontId="47" fillId="58" borderId="0" applyNumberFormat="0" applyBorder="0" applyAlignment="0" applyProtection="0">
      <alignment vertical="center"/>
    </xf>
    <xf numFmtId="0" fontId="48" fillId="59" borderId="0" applyNumberFormat="0" applyBorder="0" applyAlignment="0" applyProtection="0">
      <alignment vertical="center"/>
    </xf>
    <xf numFmtId="0" fontId="32" fillId="8" borderId="0" applyNumberFormat="0" applyBorder="0" applyAlignment="0" applyProtection="0">
      <alignment vertical="center"/>
    </xf>
    <xf numFmtId="0" fontId="47" fillId="60" borderId="0" applyNumberFormat="0" applyBorder="0" applyAlignment="0" applyProtection="0">
      <alignment vertical="center"/>
    </xf>
    <xf numFmtId="0" fontId="48" fillId="61" borderId="0" applyNumberFormat="0" applyBorder="0" applyAlignment="0" applyProtection="0">
      <alignment vertical="center"/>
    </xf>
    <xf numFmtId="0" fontId="32" fillId="9" borderId="0" applyNumberFormat="0" applyBorder="0" applyAlignment="0" applyProtection="0">
      <alignment vertical="center"/>
    </xf>
    <xf numFmtId="0" fontId="47" fillId="62" borderId="0" applyNumberFormat="0" applyBorder="0" applyAlignment="0" applyProtection="0">
      <alignment vertical="center"/>
    </xf>
    <xf numFmtId="0" fontId="48" fillId="63" borderId="0" applyNumberFormat="0" applyBorder="0" applyAlignment="0" applyProtection="0">
      <alignment vertical="center"/>
    </xf>
    <xf numFmtId="0" fontId="32" fillId="65" borderId="0" applyNumberFormat="0" applyBorder="0" applyAlignment="0" applyProtection="0">
      <alignment vertical="center"/>
    </xf>
    <xf numFmtId="0" fontId="47" fillId="64" borderId="0" applyNumberFormat="0" applyBorder="0" applyAlignment="0" applyProtection="0">
      <alignment vertical="center"/>
    </xf>
    <xf numFmtId="0" fontId="48" fillId="65" borderId="0" applyNumberFormat="0" applyBorder="0" applyAlignment="0" applyProtection="0">
      <alignment vertical="center"/>
    </xf>
    <xf numFmtId="0" fontId="32" fillId="67" borderId="0" applyNumberFormat="0" applyBorder="0" applyAlignment="0" applyProtection="0">
      <alignment vertical="center"/>
    </xf>
    <xf numFmtId="0" fontId="47" fillId="66" borderId="0" applyNumberFormat="0" applyBorder="0" applyAlignment="0" applyProtection="0">
      <alignment vertical="center"/>
    </xf>
    <xf numFmtId="0" fontId="48" fillId="67"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69" borderId="140" applyNumberFormat="0" applyAlignment="0" applyProtection="0">
      <alignment vertical="center"/>
    </xf>
    <xf numFmtId="0" fontId="51" fillId="68" borderId="140" applyNumberFormat="0" applyAlignment="0" applyProtection="0">
      <alignment vertical="center"/>
    </xf>
    <xf numFmtId="0" fontId="52" fillId="69" borderId="140" applyNumberFormat="0" applyAlignment="0" applyProtection="0">
      <alignment vertical="center"/>
    </xf>
    <xf numFmtId="0" fontId="53" fillId="71" borderId="0" applyNumberFormat="0" applyBorder="0" applyAlignment="0" applyProtection="0">
      <alignment vertical="center"/>
    </xf>
    <xf numFmtId="0" fontId="54" fillId="70" borderId="0" applyNumberFormat="0" applyBorder="0" applyAlignment="0" applyProtection="0">
      <alignment vertical="center"/>
    </xf>
    <xf numFmtId="0" fontId="54" fillId="71" borderId="0" applyNumberFormat="0" applyBorder="0" applyAlignment="0" applyProtection="0">
      <alignment vertical="center"/>
    </xf>
    <xf numFmtId="9" fontId="1" fillId="0" borderId="0" applyFont="0" applyFill="0" applyBorder="0" applyAlignment="0" applyProtection="0">
      <alignment vertical="center"/>
    </xf>
    <xf numFmtId="0" fontId="1" fillId="4" borderId="141" applyNumberFormat="0" applyFont="0" applyAlignment="0" applyProtection="0">
      <alignment vertical="center"/>
    </xf>
    <xf numFmtId="0" fontId="45" fillId="72" borderId="141" applyNumberFormat="0" applyFont="0" applyAlignment="0" applyProtection="0">
      <alignment vertical="center"/>
    </xf>
    <xf numFmtId="0" fontId="46" fillId="4" borderId="141" applyNumberFormat="0" applyAlignment="0" applyProtection="0">
      <alignment vertical="center"/>
    </xf>
    <xf numFmtId="0" fontId="55" fillId="0" borderId="142" applyNumberFormat="0" applyFill="0" applyAlignment="0" applyProtection="0">
      <alignment vertical="center"/>
    </xf>
    <xf numFmtId="0" fontId="56" fillId="0" borderId="142" applyNumberFormat="0" applyFill="0" applyAlignment="0" applyProtection="0">
      <alignment vertical="center"/>
    </xf>
    <xf numFmtId="0" fontId="35" fillId="74" borderId="0" applyNumberFormat="0" applyBorder="0" applyAlignment="0" applyProtection="0">
      <alignment vertical="center"/>
    </xf>
    <xf numFmtId="0" fontId="57" fillId="73" borderId="0" applyNumberFormat="0" applyBorder="0" applyAlignment="0" applyProtection="0">
      <alignment vertical="center"/>
    </xf>
    <xf numFmtId="0" fontId="57" fillId="74" borderId="0" applyNumberFormat="0" applyBorder="0" applyAlignment="0" applyProtection="0">
      <alignment vertical="center"/>
    </xf>
    <xf numFmtId="0" fontId="58" fillId="2" borderId="143" applyNumberFormat="0" applyAlignment="0" applyProtection="0">
      <alignment vertical="center"/>
    </xf>
    <xf numFmtId="0" fontId="59" fillId="75" borderId="143" applyNumberFormat="0" applyAlignment="0" applyProtection="0">
      <alignment vertical="center"/>
    </xf>
    <xf numFmtId="0" fontId="59" fillId="76" borderId="143" applyNumberFormat="0" applyAlignment="0" applyProtection="0">
      <alignment vertical="center"/>
    </xf>
    <xf numFmtId="0" fontId="4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1" applyNumberFormat="0" applyFill="0" applyAlignment="0" applyProtection="0">
      <alignment vertical="center"/>
    </xf>
    <xf numFmtId="0" fontId="63" fillId="0" borderId="144" applyNumberFormat="0" applyFill="0" applyAlignment="0" applyProtection="0">
      <alignment vertical="center"/>
    </xf>
    <xf numFmtId="0" fontId="37" fillId="0" borderId="146" applyNumberFormat="0" applyFill="0" applyAlignment="0" applyProtection="0">
      <alignment vertical="center"/>
    </xf>
    <xf numFmtId="0" fontId="37" fillId="0" borderId="147" applyNumberFormat="0" applyFill="0" applyAlignment="0" applyProtection="0">
      <alignment vertical="center"/>
    </xf>
    <xf numFmtId="0" fontId="37" fillId="0" borderId="148" applyNumberFormat="0" applyFill="0" applyAlignment="0" applyProtection="0">
      <alignment vertical="center"/>
    </xf>
    <xf numFmtId="0" fontId="37" fillId="0" borderId="149" applyNumberFormat="0" applyFill="0" applyAlignment="0" applyProtection="0">
      <alignment vertical="center"/>
    </xf>
    <xf numFmtId="0" fontId="37" fillId="0" borderId="150" applyNumberFormat="0" applyFill="0" applyAlignment="0" applyProtection="0">
      <alignment vertical="center"/>
    </xf>
    <xf numFmtId="0" fontId="64" fillId="0" borderId="145" applyNumberFormat="0" applyFill="0" applyAlignment="0" applyProtection="0">
      <alignment vertical="center"/>
    </xf>
    <xf numFmtId="0" fontId="64" fillId="0" borderId="149" applyNumberFormat="0" applyFill="0" applyAlignment="0" applyProtection="0">
      <alignment vertical="center"/>
    </xf>
    <xf numFmtId="0" fontId="38" fillId="0" borderId="2" applyNumberFormat="0" applyFill="0" applyAlignment="0" applyProtection="0">
      <alignment vertical="center"/>
    </xf>
    <xf numFmtId="0" fontId="65" fillId="0" borderId="151" applyNumberFormat="0" applyFill="0" applyAlignment="0" applyProtection="0">
      <alignment vertical="center"/>
    </xf>
    <xf numFmtId="0" fontId="38"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9" fillId="0" borderId="3" applyNumberFormat="0" applyFill="0" applyAlignment="0" applyProtection="0">
      <alignment vertical="center"/>
    </xf>
    <xf numFmtId="0" fontId="66" fillId="0" borderId="152" applyNumberFormat="0" applyFill="0" applyAlignment="0" applyProtection="0">
      <alignment vertical="center"/>
    </xf>
    <xf numFmtId="0" fontId="67" fillId="0" borderId="152" applyNumberFormat="0" applyFill="0" applyAlignment="0" applyProtection="0">
      <alignment vertical="center"/>
    </xf>
    <xf numFmtId="0" fontId="68" fillId="2" borderId="153" applyNumberFormat="0" applyAlignment="0" applyProtection="0">
      <alignment vertical="center"/>
    </xf>
    <xf numFmtId="0" fontId="69" fillId="75" borderId="153" applyNumberFormat="0" applyAlignment="0" applyProtection="0">
      <alignment vertical="center"/>
    </xf>
    <xf numFmtId="0" fontId="69" fillId="76" borderId="153"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3" borderId="143" applyNumberFormat="0" applyAlignment="0" applyProtection="0">
      <alignment vertical="center"/>
    </xf>
    <xf numFmtId="0" fontId="73" fillId="77" borderId="143" applyNumberFormat="0" applyAlignment="0" applyProtection="0">
      <alignment vertical="center"/>
    </xf>
    <xf numFmtId="0" fontId="73" fillId="3" borderId="143" applyNumberFormat="0" applyAlignment="0" applyProtection="0">
      <alignment vertical="center"/>
    </xf>
    <xf numFmtId="0" fontId="1" fillId="0" borderId="0">
      <alignment vertical="center"/>
    </xf>
    <xf numFmtId="0" fontId="44" fillId="0" borderId="0"/>
    <xf numFmtId="0" fontId="40" fillId="0" borderId="0"/>
    <xf numFmtId="0" fontId="31" fillId="0" borderId="0"/>
    <xf numFmtId="0" fontId="45" fillId="0" borderId="0"/>
    <xf numFmtId="0" fontId="46" fillId="0" borderId="0"/>
    <xf numFmtId="0" fontId="1" fillId="0" borderId="0">
      <alignment vertical="center"/>
    </xf>
    <xf numFmtId="0" fontId="1" fillId="0" borderId="0">
      <alignment vertical="center"/>
    </xf>
    <xf numFmtId="0" fontId="45" fillId="0" borderId="0">
      <alignment vertical="center"/>
    </xf>
    <xf numFmtId="0" fontId="46" fillId="0" borderId="0">
      <alignment vertical="center"/>
    </xf>
    <xf numFmtId="0" fontId="1" fillId="0" borderId="0"/>
    <xf numFmtId="0" fontId="74" fillId="79" borderId="0" applyNumberFormat="0" applyBorder="0" applyAlignment="0" applyProtection="0">
      <alignment vertical="center"/>
    </xf>
    <xf numFmtId="0" fontId="75" fillId="78" borderId="0" applyNumberFormat="0" applyBorder="0" applyAlignment="0" applyProtection="0">
      <alignment vertical="center"/>
    </xf>
    <xf numFmtId="0" fontId="75" fillId="79" borderId="0" applyNumberFormat="0" applyBorder="0" applyAlignment="0" applyProtection="0">
      <alignment vertical="center"/>
    </xf>
  </cellStyleXfs>
  <cellXfs count="1584">
    <xf numFmtId="0" fontId="0" fillId="0" borderId="0" xfId="0">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9" fillId="0" borderId="4" xfId="0" applyFont="1" applyBorder="1">
      <alignment vertical="center"/>
    </xf>
    <xf numFmtId="0" fontId="9" fillId="0" borderId="5" xfId="0" applyFont="1" applyBorder="1" applyAlignment="1">
      <alignment horizontal="center" vertical="center" shrinkToFit="1"/>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2" xfId="0" applyFont="1" applyBorder="1">
      <alignment vertical="center"/>
    </xf>
    <xf numFmtId="0" fontId="9" fillId="0" borderId="15" xfId="0" applyFont="1" applyBorder="1">
      <alignment vertical="center"/>
    </xf>
    <xf numFmtId="0" fontId="9" fillId="0" borderId="16" xfId="0" applyFont="1" applyBorder="1">
      <alignment vertical="center"/>
    </xf>
    <xf numFmtId="177" fontId="11" fillId="0" borderId="0" xfId="0" applyNumberFormat="1" applyFont="1">
      <alignment vertical="center"/>
    </xf>
    <xf numFmtId="0" fontId="14" fillId="0" borderId="17" xfId="0" applyFont="1" applyBorder="1" applyAlignment="1">
      <alignment horizontal="left" vertical="center"/>
    </xf>
    <xf numFmtId="0" fontId="15" fillId="0" borderId="17" xfId="0" applyFont="1" applyBorder="1" applyAlignment="1">
      <alignment horizontal="left" vertical="center"/>
    </xf>
    <xf numFmtId="0" fontId="6" fillId="0" borderId="18" xfId="0" applyFont="1" applyBorder="1">
      <alignment vertical="center"/>
    </xf>
    <xf numFmtId="0" fontId="6" fillId="0" borderId="12" xfId="0" applyFont="1" applyBorder="1">
      <alignment vertical="center"/>
    </xf>
    <xf numFmtId="0" fontId="6" fillId="0" borderId="16" xfId="0" applyFont="1" applyBorder="1">
      <alignment vertical="center"/>
    </xf>
    <xf numFmtId="182" fontId="9" fillId="0" borderId="12" xfId="0" applyNumberFormat="1" applyFont="1" applyBorder="1">
      <alignment vertical="center"/>
    </xf>
    <xf numFmtId="182" fontId="9" fillId="0" borderId="0" xfId="0" applyNumberFormat="1" applyFont="1">
      <alignment vertical="center"/>
    </xf>
    <xf numFmtId="183" fontId="9" fillId="0" borderId="5" xfId="0" applyNumberFormat="1" applyFont="1" applyBorder="1" applyAlignment="1">
      <alignment horizontal="center" vertical="center" shrinkToFit="1"/>
    </xf>
    <xf numFmtId="185" fontId="9" fillId="0" borderId="5" xfId="0" applyNumberFormat="1" applyFont="1" applyBorder="1" applyAlignment="1">
      <alignment horizontal="center" vertical="center" shrinkToFit="1"/>
    </xf>
    <xf numFmtId="182" fontId="9" fillId="0" borderId="5" xfId="0" applyNumberFormat="1" applyFont="1" applyBorder="1" applyAlignment="1">
      <alignment horizontal="center" vertical="center" shrinkToFit="1"/>
    </xf>
    <xf numFmtId="185" fontId="9" fillId="0" borderId="21" xfId="0" applyNumberFormat="1" applyFont="1" applyBorder="1" applyAlignment="1">
      <alignment horizontal="center" vertical="center" shrinkToFit="1"/>
    </xf>
    <xf numFmtId="185" fontId="9" fillId="0" borderId="22" xfId="0" applyNumberFormat="1" applyFont="1" applyBorder="1" applyAlignment="1">
      <alignment horizontal="center" vertical="center" shrinkToFit="1"/>
    </xf>
    <xf numFmtId="0" fontId="9" fillId="0" borderId="23" xfId="0" applyFont="1" applyBorder="1">
      <alignment vertical="center"/>
    </xf>
    <xf numFmtId="0" fontId="9" fillId="0" borderId="25" xfId="0" applyFont="1" applyBorder="1">
      <alignment vertical="center"/>
    </xf>
    <xf numFmtId="0" fontId="9" fillId="0" borderId="26" xfId="0" applyFont="1" applyBorder="1" applyAlignment="1">
      <alignment horizontal="center" shrinkToFit="1"/>
    </xf>
    <xf numFmtId="0" fontId="6" fillId="0" borderId="6" xfId="0" applyFont="1" applyBorder="1" applyAlignment="1">
      <alignment horizontal="center" vertical="top" shrinkToFit="1"/>
    </xf>
    <xf numFmtId="0" fontId="9" fillId="0" borderId="27" xfId="0" applyFont="1" applyBorder="1" applyAlignment="1">
      <alignment horizontal="center" shrinkToFit="1"/>
    </xf>
    <xf numFmtId="0" fontId="6" fillId="0" borderId="5" xfId="0" applyFont="1" applyBorder="1" applyAlignment="1">
      <alignment horizontal="center" vertical="center" shrinkToFit="1"/>
    </xf>
    <xf numFmtId="0" fontId="9" fillId="0" borderId="6" xfId="0" applyFont="1" applyBorder="1" applyAlignment="1">
      <alignment horizontal="center" vertical="top" shrinkToFit="1"/>
    </xf>
    <xf numFmtId="0" fontId="6" fillId="0" borderId="22" xfId="0" applyFont="1" applyBorder="1" applyAlignment="1">
      <alignment horizontal="center" vertical="center" shrinkToFit="1"/>
    </xf>
    <xf numFmtId="178" fontId="11" fillId="0" borderId="0" xfId="0" applyNumberFormat="1" applyFont="1" applyAlignment="1">
      <alignment horizontal="right" vertical="center"/>
    </xf>
    <xf numFmtId="185" fontId="9" fillId="0" borderId="28" xfId="0" applyNumberFormat="1" applyFont="1" applyBorder="1" applyAlignment="1">
      <alignment horizontal="center" vertical="center" shrinkToFit="1"/>
    </xf>
    <xf numFmtId="0" fontId="17" fillId="0" borderId="0" xfId="0" applyFont="1">
      <alignment vertical="center"/>
    </xf>
    <xf numFmtId="0" fontId="4" fillId="0" borderId="31" xfId="0" applyFont="1" applyBorder="1" applyAlignment="1">
      <alignment horizontal="center" vertical="center"/>
    </xf>
    <xf numFmtId="0" fontId="4" fillId="0" borderId="31" xfId="0" applyFont="1" applyBorder="1" applyAlignment="1">
      <alignment horizontal="center" vertical="center" wrapText="1"/>
    </xf>
    <xf numFmtId="0" fontId="14" fillId="0" borderId="0" xfId="0" applyFont="1" applyAlignment="1">
      <alignment horizontal="left" vertical="center"/>
    </xf>
    <xf numFmtId="0" fontId="9" fillId="0" borderId="32" xfId="0" applyFont="1" applyBorder="1" applyAlignment="1">
      <alignment horizontal="right" vertical="center"/>
    </xf>
    <xf numFmtId="0" fontId="6" fillId="0" borderId="33" xfId="0" applyFont="1" applyBorder="1">
      <alignment vertical="center"/>
    </xf>
    <xf numFmtId="0" fontId="9" fillId="0" borderId="34" xfId="0" applyFont="1" applyBorder="1">
      <alignment vertical="center"/>
    </xf>
    <xf numFmtId="177" fontId="11" fillId="0" borderId="0" xfId="0" applyNumberFormat="1" applyFont="1" applyAlignment="1">
      <alignment horizontal="right" vertical="center"/>
    </xf>
    <xf numFmtId="177" fontId="11" fillId="0" borderId="0" xfId="0" applyNumberFormat="1" applyFont="1" applyAlignment="1" applyProtection="1">
      <alignment horizontal="right" vertical="center"/>
      <protection locked="0"/>
    </xf>
    <xf numFmtId="178" fontId="11" fillId="0" borderId="0" xfId="0" applyNumberFormat="1" applyFont="1" applyAlignment="1" applyProtection="1">
      <alignment horizontal="right" vertical="center"/>
      <protection locked="0"/>
    </xf>
    <xf numFmtId="179" fontId="11" fillId="0" borderId="0" xfId="0" applyNumberFormat="1" applyFont="1" applyAlignment="1">
      <alignment horizontal="right" vertical="center"/>
    </xf>
    <xf numFmtId="0" fontId="12" fillId="0" borderId="35" xfId="0" applyFont="1" applyBorder="1" applyAlignment="1">
      <alignment horizontal="right" vertical="center"/>
    </xf>
    <xf numFmtId="0" fontId="12" fillId="0" borderId="36" xfId="0" applyFont="1" applyBorder="1" applyAlignment="1">
      <alignment horizontal="right" vertical="center"/>
    </xf>
    <xf numFmtId="0" fontId="9" fillId="0" borderId="33" xfId="0" applyFont="1" applyBorder="1">
      <alignment vertical="center"/>
    </xf>
    <xf numFmtId="178" fontId="11" fillId="0" borderId="12" xfId="0" applyNumberFormat="1" applyFont="1" applyBorder="1" applyAlignment="1">
      <alignment horizontal="right" vertical="center"/>
    </xf>
    <xf numFmtId="0" fontId="6" fillId="0" borderId="12" xfId="0" applyFont="1" applyBorder="1" applyAlignment="1">
      <alignment vertical="center" shrinkToFit="1"/>
    </xf>
    <xf numFmtId="0" fontId="12" fillId="0" borderId="37" xfId="0" applyFont="1" applyBorder="1" applyAlignment="1">
      <alignment horizontal="right" vertical="center"/>
    </xf>
    <xf numFmtId="182" fontId="12" fillId="0" borderId="35" xfId="0" applyNumberFormat="1" applyFont="1" applyBorder="1" applyAlignment="1">
      <alignment horizontal="right" vertical="center"/>
    </xf>
    <xf numFmtId="0" fontId="9" fillId="0" borderId="38" xfId="0" applyFont="1" applyBorder="1">
      <alignment vertical="center"/>
    </xf>
    <xf numFmtId="0" fontId="9" fillId="0" borderId="39" xfId="0" applyFont="1" applyBorder="1">
      <alignment vertical="center"/>
    </xf>
    <xf numFmtId="0" fontId="12" fillId="0" borderId="40" xfId="0" applyFont="1" applyBorder="1" applyAlignment="1">
      <alignment horizontal="right" vertical="center"/>
    </xf>
    <xf numFmtId="177" fontId="11" fillId="2" borderId="0" xfId="0" applyNumberFormat="1" applyFont="1" applyFill="1">
      <alignment vertical="center"/>
    </xf>
    <xf numFmtId="178" fontId="11" fillId="2" borderId="0" xfId="0" applyNumberFormat="1" applyFont="1" applyFill="1" applyAlignment="1">
      <alignment horizontal="right" vertical="center"/>
    </xf>
    <xf numFmtId="177" fontId="11" fillId="2" borderId="0" xfId="0" applyNumberFormat="1" applyFont="1" applyFill="1" applyAlignment="1">
      <alignment horizontal="right" vertical="center"/>
    </xf>
    <xf numFmtId="182" fontId="9" fillId="0" borderId="0" xfId="0" applyNumberFormat="1" applyFont="1" applyAlignment="1">
      <alignment horizontal="right" vertical="center"/>
    </xf>
    <xf numFmtId="0" fontId="19" fillId="0" borderId="0" xfId="0" applyFont="1" applyAlignment="1">
      <alignment vertical="top"/>
    </xf>
    <xf numFmtId="0" fontId="12" fillId="0" borderId="41" xfId="0" applyFont="1" applyBorder="1" applyAlignment="1">
      <alignment horizontal="right" vertical="center"/>
    </xf>
    <xf numFmtId="0" fontId="6" fillId="0" borderId="40" xfId="0" applyFont="1" applyBorder="1" applyAlignment="1">
      <alignment horizontal="right" vertical="center"/>
    </xf>
    <xf numFmtId="0" fontId="6" fillId="0" borderId="35" xfId="0" applyFont="1" applyBorder="1" applyAlignment="1">
      <alignment horizontal="right" vertical="center"/>
    </xf>
    <xf numFmtId="0" fontId="6" fillId="0" borderId="36" xfId="0" applyFont="1" applyBorder="1" applyAlignment="1">
      <alignment horizontal="right" vertical="center"/>
    </xf>
    <xf numFmtId="186" fontId="12" fillId="0" borderId="35" xfId="0" applyNumberFormat="1" applyFont="1" applyBorder="1">
      <alignment vertical="center"/>
    </xf>
    <xf numFmtId="0" fontId="12" fillId="0" borderId="36" xfId="0" applyFont="1" applyBorder="1" applyAlignment="1">
      <alignment horizontal="center" vertical="center"/>
    </xf>
    <xf numFmtId="185" fontId="12" fillId="0" borderId="36" xfId="0" applyNumberFormat="1" applyFont="1" applyBorder="1" applyAlignment="1">
      <alignment horizontal="right" vertical="center"/>
    </xf>
    <xf numFmtId="0" fontId="12" fillId="0" borderId="42" xfId="0" applyFont="1" applyBorder="1" applyAlignment="1">
      <alignment horizontal="right" vertical="center"/>
    </xf>
    <xf numFmtId="0" fontId="12" fillId="0" borderId="43" xfId="0" applyFont="1" applyBorder="1" applyAlignment="1">
      <alignment horizontal="right" vertical="center"/>
    </xf>
    <xf numFmtId="0" fontId="12" fillId="0" borderId="44" xfId="0" applyFont="1" applyBorder="1" applyAlignment="1">
      <alignment horizontal="right" vertical="center"/>
    </xf>
    <xf numFmtId="0" fontId="12" fillId="0" borderId="45" xfId="0" applyFont="1" applyBorder="1" applyAlignment="1">
      <alignment horizontal="right" vertical="center"/>
    </xf>
    <xf numFmtId="55" fontId="22" fillId="2" borderId="0" xfId="0" applyNumberFormat="1" applyFont="1" applyFill="1" applyAlignment="1">
      <alignment horizontal="center" vertical="center"/>
    </xf>
    <xf numFmtId="0" fontId="23" fillId="2" borderId="0" xfId="0" applyFont="1" applyFill="1" applyAlignment="1">
      <alignment horizontal="center" vertical="center"/>
    </xf>
    <xf numFmtId="0" fontId="17" fillId="0" borderId="0" xfId="0" applyFont="1" applyAlignment="1">
      <alignment horizontal="right" vertical="center"/>
    </xf>
    <xf numFmtId="177" fontId="6" fillId="0" borderId="0" xfId="0" applyNumberFormat="1" applyFont="1">
      <alignment vertical="center"/>
    </xf>
    <xf numFmtId="0" fontId="19" fillId="0" borderId="0" xfId="0" applyFont="1" applyAlignment="1">
      <alignment horizontal="left" vertical="top"/>
    </xf>
    <xf numFmtId="0" fontId="24" fillId="2" borderId="0" xfId="0" applyFont="1" applyFill="1" applyAlignment="1">
      <alignment horizontal="center" vertical="center"/>
    </xf>
    <xf numFmtId="58" fontId="4" fillId="0" borderId="31" xfId="0" applyNumberFormat="1" applyFont="1" applyBorder="1" applyAlignment="1">
      <alignment horizontal="distributed" vertical="center" justifyLastLine="1"/>
    </xf>
    <xf numFmtId="0" fontId="16" fillId="0" borderId="31" xfId="0" applyFont="1" applyBorder="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4" fillId="0" borderId="0" xfId="0" applyFont="1">
      <alignment vertical="center"/>
    </xf>
    <xf numFmtId="0" fontId="3" fillId="0" borderId="0" xfId="0" applyFont="1" applyAlignment="1">
      <alignment vertical="center" shrinkToFit="1"/>
    </xf>
    <xf numFmtId="0" fontId="3" fillId="0" borderId="0" xfId="0" applyFont="1" applyAlignment="1">
      <alignment horizontal="left" vertical="center"/>
    </xf>
    <xf numFmtId="182" fontId="3" fillId="0" borderId="0" xfId="0" applyNumberFormat="1" applyFont="1">
      <alignment vertical="center"/>
    </xf>
    <xf numFmtId="182" fontId="3" fillId="0" borderId="0" xfId="0" applyNumberFormat="1" applyFont="1" applyAlignment="1">
      <alignment horizontal="left" vertical="center"/>
    </xf>
    <xf numFmtId="0" fontId="12" fillId="0" borderId="46" xfId="0" applyFont="1" applyBorder="1" applyAlignment="1">
      <alignment horizontal="right" vertical="center"/>
    </xf>
    <xf numFmtId="0" fontId="12" fillId="0" borderId="47" xfId="0" applyFont="1" applyBorder="1" applyAlignment="1">
      <alignment horizontal="right" vertical="center"/>
    </xf>
    <xf numFmtId="0" fontId="6" fillId="0" borderId="41" xfId="0" applyFont="1" applyBorder="1" applyAlignment="1">
      <alignment horizontal="right" vertical="center"/>
    </xf>
    <xf numFmtId="0" fontId="21" fillId="0" borderId="0" xfId="0" applyFont="1">
      <alignment vertical="center"/>
    </xf>
    <xf numFmtId="0" fontId="3" fillId="0" borderId="0" xfId="136" applyFont="1">
      <alignment vertical="center"/>
    </xf>
    <xf numFmtId="0" fontId="9" fillId="0" borderId="0" xfId="136" applyFont="1">
      <alignment vertical="center"/>
    </xf>
    <xf numFmtId="0" fontId="17" fillId="0" borderId="12" xfId="136" applyFont="1" applyBorder="1" applyAlignment="1">
      <alignment horizontal="center" vertical="center" wrapText="1" shrinkToFit="1"/>
    </xf>
    <xf numFmtId="0" fontId="6" fillId="0" borderId="0" xfId="136" applyFont="1">
      <alignment vertical="center"/>
    </xf>
    <xf numFmtId="0" fontId="12" fillId="0" borderId="35" xfId="136" applyFont="1" applyBorder="1" applyAlignment="1">
      <alignment horizontal="right" vertical="center"/>
    </xf>
    <xf numFmtId="0" fontId="12" fillId="0" borderId="41" xfId="136" applyFont="1" applyBorder="1" applyAlignment="1">
      <alignment horizontal="right" vertical="center"/>
    </xf>
    <xf numFmtId="0" fontId="12" fillId="0" borderId="50" xfId="0" applyFont="1" applyBorder="1" applyAlignment="1">
      <alignment horizontal="right" vertical="center"/>
    </xf>
    <xf numFmtId="0" fontId="12" fillId="0" borderId="27" xfId="0" applyFont="1" applyBorder="1" applyAlignment="1">
      <alignment horizontal="center" wrapText="1"/>
    </xf>
    <xf numFmtId="0" fontId="25" fillId="0" borderId="0" xfId="0" applyFont="1">
      <alignment vertical="center"/>
    </xf>
    <xf numFmtId="0" fontId="9" fillId="0" borderId="14" xfId="0" applyFont="1" applyBorder="1" applyAlignment="1">
      <alignment horizontal="center" vertical="center" wrapText="1"/>
    </xf>
    <xf numFmtId="0" fontId="26" fillId="0" borderId="0" xfId="0" applyFont="1">
      <alignment vertical="center"/>
    </xf>
    <xf numFmtId="0" fontId="9" fillId="0" borderId="12" xfId="0" applyFont="1" applyBorder="1" applyAlignment="1">
      <alignment horizontal="center" shrinkToFit="1"/>
    </xf>
    <xf numFmtId="0" fontId="9" fillId="0" borderId="20" xfId="0" applyFont="1" applyBorder="1" applyAlignment="1">
      <alignment horizontal="distributed"/>
    </xf>
    <xf numFmtId="0" fontId="9" fillId="0" borderId="11" xfId="0" applyFont="1" applyBorder="1" applyAlignment="1">
      <alignment horizontal="distributed" vertical="top"/>
    </xf>
    <xf numFmtId="0" fontId="9" fillId="0" borderId="19" xfId="0" applyFont="1" applyBorder="1" applyAlignment="1">
      <alignment horizontal="distributed" shrinkToFit="1"/>
    </xf>
    <xf numFmtId="0" fontId="9" fillId="0" borderId="6" xfId="0" applyFont="1" applyBorder="1" applyAlignment="1">
      <alignment horizontal="distributed" vertical="top" shrinkToFit="1"/>
    </xf>
    <xf numFmtId="0" fontId="9" fillId="0" borderId="19" xfId="0" applyFont="1" applyBorder="1" applyAlignment="1">
      <alignment shrinkToFit="1"/>
    </xf>
    <xf numFmtId="177" fontId="17" fillId="0" borderId="0" xfId="0" applyNumberFormat="1" applyFont="1" applyAlignment="1">
      <alignment vertical="top" wrapText="1"/>
    </xf>
    <xf numFmtId="0" fontId="12" fillId="0" borderId="51" xfId="0" applyFont="1" applyBorder="1" applyAlignment="1">
      <alignment horizontal="right" vertical="center"/>
    </xf>
    <xf numFmtId="0" fontId="12" fillId="0" borderId="40" xfId="136" applyFont="1" applyBorder="1" applyAlignment="1">
      <alignment horizontal="right" vertical="center"/>
    </xf>
    <xf numFmtId="0" fontId="12" fillId="0" borderId="36" xfId="136" applyFont="1" applyBorder="1" applyAlignment="1">
      <alignment horizontal="right" vertical="center"/>
    </xf>
    <xf numFmtId="0" fontId="6" fillId="0" borderId="40" xfId="146" applyFont="1" applyBorder="1" applyAlignment="1">
      <alignment horizontal="right" vertical="center"/>
    </xf>
    <xf numFmtId="0" fontId="6" fillId="0" borderId="51" xfId="146" applyFont="1" applyBorder="1" applyAlignment="1">
      <alignment horizontal="right" vertical="center"/>
    </xf>
    <xf numFmtId="0" fontId="18" fillId="0" borderId="0" xfId="0" applyFont="1">
      <alignment vertical="center"/>
    </xf>
    <xf numFmtId="177" fontId="11" fillId="0" borderId="16" xfId="0" applyNumberFormat="1" applyFont="1" applyBorder="1" applyAlignment="1">
      <alignment horizontal="right" vertical="center"/>
    </xf>
    <xf numFmtId="0" fontId="9" fillId="0" borderId="38" xfId="0" applyFont="1" applyBorder="1" applyAlignment="1">
      <alignment horizontal="left" vertical="center"/>
    </xf>
    <xf numFmtId="178" fontId="11" fillId="0" borderId="4" xfId="0" applyNumberFormat="1" applyFont="1" applyBorder="1" applyAlignment="1" applyProtection="1">
      <alignment horizontal="right" vertical="center"/>
      <protection locked="0"/>
    </xf>
    <xf numFmtId="0" fontId="9" fillId="0" borderId="39" xfId="0" applyFont="1" applyBorder="1" applyAlignment="1">
      <alignment horizontal="center" vertical="top" shrinkToFit="1"/>
    </xf>
    <xf numFmtId="0" fontId="9" fillId="0" borderId="14" xfId="0" applyFont="1" applyBorder="1" applyAlignment="1">
      <alignment horizontal="distributed" vertical="center"/>
    </xf>
    <xf numFmtId="0" fontId="9" fillId="0" borderId="52" xfId="0" applyFont="1" applyBorder="1">
      <alignment vertical="center"/>
    </xf>
    <xf numFmtId="0" fontId="9" fillId="0" borderId="19" xfId="0" applyFont="1" applyBorder="1" applyAlignment="1">
      <alignment horizontal="center" shrinkToFit="1"/>
    </xf>
    <xf numFmtId="0" fontId="12" fillId="0" borderId="54" xfId="0" applyFont="1" applyBorder="1" applyAlignment="1">
      <alignment horizontal="center" vertical="top" wrapText="1"/>
    </xf>
    <xf numFmtId="177" fontId="11" fillId="0" borderId="48" xfId="0" applyNumberFormat="1" applyFont="1" applyBorder="1" applyAlignment="1" applyProtection="1">
      <alignment horizontal="right" vertical="center"/>
      <protection locked="0"/>
    </xf>
    <xf numFmtId="178" fontId="11" fillId="0" borderId="53" xfId="0" applyNumberFormat="1" applyFont="1" applyBorder="1" applyProtection="1">
      <alignment vertical="center"/>
      <protection locked="0"/>
    </xf>
    <xf numFmtId="177" fontId="11" fillId="0" borderId="55" xfId="0" applyNumberFormat="1" applyFont="1" applyBorder="1" applyAlignment="1" applyProtection="1">
      <alignment horizontal="right" vertical="center"/>
      <protection locked="0"/>
    </xf>
    <xf numFmtId="178" fontId="11" fillId="0" borderId="4" xfId="0" applyNumberFormat="1" applyFont="1" applyBorder="1" applyAlignment="1">
      <alignment horizontal="right" vertical="center"/>
    </xf>
    <xf numFmtId="178" fontId="11" fillId="0" borderId="53" xfId="0" applyNumberFormat="1" applyFont="1" applyBorder="1" applyAlignment="1">
      <alignment horizontal="right" vertical="center"/>
    </xf>
    <xf numFmtId="177" fontId="11" fillId="0" borderId="48" xfId="0" applyNumberFormat="1" applyFont="1" applyBorder="1" applyAlignment="1">
      <alignment horizontal="right" vertical="center"/>
    </xf>
    <xf numFmtId="177" fontId="11" fillId="0" borderId="4" xfId="0" applyNumberFormat="1" applyFont="1" applyBorder="1" applyAlignment="1">
      <alignment horizontal="right" vertical="center"/>
    </xf>
    <xf numFmtId="177" fontId="11" fillId="0" borderId="12" xfId="0" applyNumberFormat="1" applyFont="1" applyBorder="1" applyAlignment="1">
      <alignment horizontal="right" vertical="center"/>
    </xf>
    <xf numFmtId="177" fontId="11" fillId="0" borderId="53" xfId="0" applyNumberFormat="1" applyFont="1" applyBorder="1" applyAlignment="1">
      <alignment horizontal="right" vertical="center"/>
    </xf>
    <xf numFmtId="177" fontId="11" fillId="0" borderId="4" xfId="0" applyNumberFormat="1" applyFont="1" applyBorder="1" applyAlignment="1" applyProtection="1">
      <alignment horizontal="right" vertical="center"/>
      <protection locked="0"/>
    </xf>
    <xf numFmtId="177" fontId="11" fillId="0" borderId="53" xfId="0" applyNumberFormat="1" applyFont="1" applyBorder="1" applyAlignment="1" applyProtection="1">
      <alignment horizontal="right" vertical="center"/>
      <protection locked="0"/>
    </xf>
    <xf numFmtId="177" fontId="11" fillId="0" borderId="12" xfId="0" applyNumberFormat="1" applyFont="1" applyBorder="1" applyAlignment="1" applyProtection="1">
      <alignment horizontal="right" vertical="center"/>
      <protection locked="0"/>
    </xf>
    <xf numFmtId="177" fontId="11" fillId="0" borderId="52" xfId="0" applyNumberFormat="1" applyFont="1" applyBorder="1" applyAlignment="1" applyProtection="1">
      <alignment horizontal="right" vertical="center"/>
      <protection locked="0"/>
    </xf>
    <xf numFmtId="178" fontId="11" fillId="0" borderId="53" xfId="0" applyNumberFormat="1" applyFont="1" applyBorder="1" applyAlignment="1" applyProtection="1">
      <alignment horizontal="right" vertical="center"/>
      <protection locked="0"/>
    </xf>
    <xf numFmtId="177" fontId="11" fillId="0" borderId="33" xfId="0" applyNumberFormat="1" applyFont="1" applyBorder="1" applyAlignment="1" applyProtection="1">
      <alignment horizontal="right" vertical="center"/>
      <protection locked="0"/>
    </xf>
    <xf numFmtId="0" fontId="15" fillId="0" borderId="17" xfId="0" applyFont="1" applyBorder="1">
      <alignment vertical="center"/>
    </xf>
    <xf numFmtId="0" fontId="17" fillId="0" borderId="0" xfId="0" applyFont="1" applyAlignment="1">
      <alignment horizontal="distributed" vertical="center" justifyLastLine="1"/>
    </xf>
    <xf numFmtId="177" fontId="17" fillId="0" borderId="0" xfId="0" applyNumberFormat="1" applyFont="1" applyAlignment="1">
      <alignment horizontal="right" vertical="center"/>
    </xf>
    <xf numFmtId="177" fontId="17" fillId="0" borderId="0" xfId="0" applyNumberFormat="1" applyFont="1" applyAlignment="1" applyProtection="1">
      <alignment horizontal="right" vertical="center"/>
      <protection locked="0"/>
    </xf>
    <xf numFmtId="178" fontId="17" fillId="0" borderId="0" xfId="0" applyNumberFormat="1" applyFont="1" applyAlignment="1" applyProtection="1">
      <alignment horizontal="right" vertical="center"/>
      <protection locked="0"/>
    </xf>
    <xf numFmtId="49" fontId="18" fillId="0" borderId="0" xfId="0" applyNumberFormat="1" applyFont="1" applyAlignment="1">
      <alignment horizontal="left" vertical="center"/>
    </xf>
    <xf numFmtId="182" fontId="18" fillId="0" borderId="0" xfId="0" applyNumberFormat="1" applyFont="1">
      <alignment vertical="center"/>
    </xf>
    <xf numFmtId="0" fontId="18" fillId="0" borderId="0" xfId="0" applyFont="1" applyAlignment="1">
      <alignment vertical="top"/>
    </xf>
    <xf numFmtId="183" fontId="18" fillId="0" borderId="0" xfId="0" applyNumberFormat="1" applyFont="1">
      <alignment vertical="center"/>
    </xf>
    <xf numFmtId="177" fontId="11" fillId="0" borderId="52" xfId="0" applyNumberFormat="1" applyFont="1" applyBorder="1" applyAlignment="1">
      <alignment horizontal="right" vertical="center"/>
    </xf>
    <xf numFmtId="179" fontId="11" fillId="0" borderId="4" xfId="0" applyNumberFormat="1" applyFont="1" applyBorder="1" applyAlignment="1">
      <alignment horizontal="right" vertical="center"/>
    </xf>
    <xf numFmtId="0" fontId="11" fillId="0" borderId="48" xfId="0" applyFont="1" applyBorder="1" applyAlignment="1">
      <alignment horizontal="right" vertical="center" justifyLastLine="1"/>
    </xf>
    <xf numFmtId="38" fontId="11" fillId="0" borderId="55" xfId="110" applyFont="1" applyBorder="1" applyAlignment="1">
      <alignment vertical="center" justifyLastLine="1"/>
    </xf>
    <xf numFmtId="182" fontId="12" fillId="0" borderId="29" xfId="0" applyNumberFormat="1" applyFont="1" applyBorder="1" applyAlignment="1">
      <alignment horizontal="right" vertical="center"/>
    </xf>
    <xf numFmtId="183" fontId="12" fillId="0" borderId="19" xfId="0" applyNumberFormat="1" applyFont="1" applyBorder="1" applyAlignment="1">
      <alignment horizontal="right" vertical="center"/>
    </xf>
    <xf numFmtId="182" fontId="12" fillId="0" borderId="19" xfId="0" applyNumberFormat="1" applyFont="1" applyBorder="1" applyAlignment="1">
      <alignment horizontal="right" vertical="center"/>
    </xf>
    <xf numFmtId="185" fontId="12" fillId="0" borderId="19" xfId="0" applyNumberFormat="1" applyFont="1" applyBorder="1" applyAlignment="1">
      <alignment horizontal="right" vertical="center"/>
    </xf>
    <xf numFmtId="0" fontId="12" fillId="0" borderId="19" xfId="0" applyFont="1" applyBorder="1" applyAlignment="1">
      <alignment horizontal="right" vertical="center"/>
    </xf>
    <xf numFmtId="0" fontId="12" fillId="0" borderId="24" xfId="0" applyFont="1" applyBorder="1" applyAlignment="1">
      <alignment horizontal="right" vertical="center"/>
    </xf>
    <xf numFmtId="0" fontId="12" fillId="0" borderId="29" xfId="0" applyFont="1" applyBorder="1" applyAlignment="1">
      <alignment horizontal="right" vertical="center"/>
    </xf>
    <xf numFmtId="185" fontId="12" fillId="0" borderId="20" xfId="0" applyNumberFormat="1" applyFont="1" applyBorder="1" applyAlignment="1">
      <alignment horizontal="right" vertical="center"/>
    </xf>
    <xf numFmtId="185" fontId="12" fillId="0" borderId="24" xfId="0" applyNumberFormat="1" applyFont="1" applyBorder="1" applyAlignment="1">
      <alignment horizontal="right" vertical="center"/>
    </xf>
    <xf numFmtId="0" fontId="12" fillId="0" borderId="56" xfId="0" applyFont="1" applyBorder="1" applyAlignment="1">
      <alignment horizontal="right" vertical="center"/>
    </xf>
    <xf numFmtId="0" fontId="9" fillId="0" borderId="57" xfId="0" applyFont="1" applyBorder="1">
      <alignment vertical="center"/>
    </xf>
    <xf numFmtId="182" fontId="9" fillId="0" borderId="57" xfId="0" applyNumberFormat="1" applyFont="1" applyBorder="1">
      <alignment vertical="center"/>
    </xf>
    <xf numFmtId="182" fontId="12" fillId="0" borderId="56" xfId="0" applyNumberFormat="1" applyFont="1" applyBorder="1" applyAlignment="1">
      <alignment horizontal="right" vertical="center"/>
    </xf>
    <xf numFmtId="0" fontId="9" fillId="0" borderId="58" xfId="0" applyFont="1" applyBorder="1" applyAlignment="1">
      <alignment horizontal="center" shrinkToFit="1"/>
    </xf>
    <xf numFmtId="0" fontId="9" fillId="0" borderId="49" xfId="0" applyFont="1" applyBorder="1" applyAlignment="1">
      <alignment horizontal="center" vertical="top" shrinkToFit="1"/>
    </xf>
    <xf numFmtId="0" fontId="6" fillId="0" borderId="43" xfId="0" applyFont="1" applyBorder="1" applyAlignment="1">
      <alignment horizontal="right" vertical="center"/>
    </xf>
    <xf numFmtId="0" fontId="9" fillId="0" borderId="48" xfId="0" applyFont="1" applyBorder="1">
      <alignment vertical="center"/>
    </xf>
    <xf numFmtId="0" fontId="5" fillId="0" borderId="0" xfId="0" applyFont="1">
      <alignment vertical="center"/>
    </xf>
    <xf numFmtId="0" fontId="27" fillId="0" borderId="10" xfId="0" applyFont="1" applyBorder="1" applyAlignment="1">
      <alignment horizontal="center" vertical="center" wrapText="1" shrinkToFit="1"/>
    </xf>
    <xf numFmtId="0" fontId="13" fillId="0" borderId="39" xfId="136" applyFont="1" applyBorder="1" applyAlignment="1">
      <alignment horizontal="center" vertical="center"/>
    </xf>
    <xf numFmtId="0" fontId="27" fillId="0" borderId="22" xfId="136" applyFont="1" applyBorder="1" applyAlignment="1">
      <alignment horizontal="center" vertical="center" wrapText="1"/>
    </xf>
    <xf numFmtId="0" fontId="27" fillId="0" borderId="5" xfId="136" applyFont="1" applyBorder="1" applyAlignment="1">
      <alignment horizontal="center" vertical="center" wrapText="1"/>
    </xf>
    <xf numFmtId="0" fontId="27" fillId="0" borderId="39" xfId="136" applyFont="1" applyBorder="1" applyAlignment="1">
      <alignment horizontal="center" vertical="center"/>
    </xf>
    <xf numFmtId="0" fontId="16" fillId="0" borderId="17" xfId="136" applyFont="1" applyBorder="1">
      <alignment vertical="center"/>
    </xf>
    <xf numFmtId="0" fontId="6" fillId="0" borderId="15" xfId="136" applyFont="1" applyBorder="1" applyAlignment="1">
      <alignment horizontal="center" vertical="center" wrapText="1"/>
    </xf>
    <xf numFmtId="0" fontId="6" fillId="0" borderId="5" xfId="136" applyFont="1" applyBorder="1" applyAlignment="1">
      <alignment horizontal="center" vertical="center" wrapText="1"/>
    </xf>
    <xf numFmtId="0" fontId="6" fillId="0" borderId="5" xfId="136" applyFont="1" applyBorder="1" applyAlignment="1">
      <alignment horizontal="center" vertical="center"/>
    </xf>
    <xf numFmtId="0" fontId="6" fillId="0" borderId="16" xfId="136" applyFont="1" applyBorder="1">
      <alignment vertical="center"/>
    </xf>
    <xf numFmtId="0" fontId="17" fillId="0" borderId="16" xfId="136" applyFont="1" applyBorder="1" applyAlignment="1">
      <alignment horizontal="center" vertical="center"/>
    </xf>
    <xf numFmtId="0" fontId="6" fillId="0" borderId="59" xfId="136" applyFont="1" applyBorder="1">
      <alignment vertical="center"/>
    </xf>
    <xf numFmtId="0" fontId="6" fillId="0" borderId="16" xfId="136" applyFont="1" applyBorder="1" applyAlignment="1">
      <alignment horizontal="center" vertical="center"/>
    </xf>
    <xf numFmtId="0" fontId="27" fillId="0" borderId="5" xfId="0" applyFont="1" applyBorder="1" applyAlignment="1">
      <alignment horizontal="center" vertical="center" wrapText="1"/>
    </xf>
    <xf numFmtId="0" fontId="27" fillId="0" borderId="28" xfId="0" applyFont="1" applyBorder="1" applyAlignment="1">
      <alignment horizontal="center" vertical="center" wrapText="1"/>
    </xf>
    <xf numFmtId="182" fontId="27" fillId="0" borderId="5" xfId="0" applyNumberFormat="1" applyFont="1" applyBorder="1" applyAlignment="1">
      <alignment horizontal="center" vertical="center" wrapText="1" shrinkToFit="1"/>
    </xf>
    <xf numFmtId="177" fontId="11" fillId="2" borderId="48" xfId="0" applyNumberFormat="1" applyFont="1" applyFill="1" applyBorder="1" applyProtection="1">
      <alignment vertical="center"/>
      <protection locked="0"/>
    </xf>
    <xf numFmtId="178" fontId="11" fillId="2" borderId="4" xfId="0" applyNumberFormat="1" applyFont="1" applyFill="1" applyBorder="1" applyAlignment="1" applyProtection="1">
      <alignment horizontal="right" vertical="center"/>
      <protection locked="0"/>
    </xf>
    <xf numFmtId="177" fontId="11" fillId="2" borderId="48" xfId="0" applyNumberFormat="1" applyFont="1" applyFill="1" applyBorder="1" applyAlignment="1" applyProtection="1">
      <alignment horizontal="right" vertical="center"/>
      <protection locked="0"/>
    </xf>
    <xf numFmtId="177" fontId="11" fillId="2" borderId="55" xfId="0" applyNumberFormat="1" applyFont="1" applyFill="1" applyBorder="1" applyAlignment="1" applyProtection="1">
      <alignment horizontal="right" vertical="center"/>
      <protection locked="0"/>
    </xf>
    <xf numFmtId="178" fontId="11" fillId="2" borderId="53" xfId="0" applyNumberFormat="1" applyFont="1" applyFill="1" applyBorder="1" applyProtection="1">
      <alignment vertical="center"/>
      <protection locked="0"/>
    </xf>
    <xf numFmtId="177" fontId="11" fillId="2" borderId="4" xfId="0" applyNumberFormat="1" applyFont="1" applyFill="1" applyBorder="1" applyAlignment="1" applyProtection="1">
      <alignment horizontal="right" vertical="center"/>
      <protection locked="0"/>
    </xf>
    <xf numFmtId="177" fontId="11" fillId="2" borderId="52" xfId="0" applyNumberFormat="1" applyFont="1" applyFill="1" applyBorder="1" applyAlignment="1" applyProtection="1">
      <alignment horizontal="right" vertical="center"/>
      <protection locked="0"/>
    </xf>
    <xf numFmtId="177" fontId="11" fillId="2" borderId="48" xfId="0" applyNumberFormat="1" applyFont="1" applyFill="1" applyBorder="1" applyAlignment="1">
      <alignment horizontal="right" vertical="center"/>
    </xf>
    <xf numFmtId="178" fontId="11" fillId="2" borderId="4"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7" fontId="11" fillId="2" borderId="53" xfId="0" applyNumberFormat="1" applyFont="1" applyFill="1" applyBorder="1" applyAlignment="1">
      <alignment horizontal="right" vertical="center"/>
    </xf>
    <xf numFmtId="178" fontId="11" fillId="2" borderId="12" xfId="0" applyNumberFormat="1" applyFont="1" applyFill="1" applyBorder="1" applyAlignment="1">
      <alignment horizontal="right" vertical="center"/>
    </xf>
    <xf numFmtId="177" fontId="9" fillId="2" borderId="4" xfId="0" applyNumberFormat="1" applyFont="1" applyFill="1" applyBorder="1" applyAlignment="1">
      <alignment horizontal="right" vertical="center"/>
    </xf>
    <xf numFmtId="177" fontId="11" fillId="2" borderId="12" xfId="0" applyNumberFormat="1" applyFont="1" applyFill="1" applyBorder="1" applyAlignment="1">
      <alignment horizontal="right" vertical="center"/>
    </xf>
    <xf numFmtId="178" fontId="11" fillId="2" borderId="53" xfId="0" applyNumberFormat="1" applyFont="1" applyFill="1" applyBorder="1">
      <alignment vertical="center"/>
    </xf>
    <xf numFmtId="177" fontId="11" fillId="2" borderId="60" xfId="0" applyNumberFormat="1" applyFont="1" applyFill="1" applyBorder="1" applyAlignment="1" applyProtection="1">
      <alignment horizontal="right" vertical="center"/>
      <protection locked="0"/>
    </xf>
    <xf numFmtId="177" fontId="11" fillId="2" borderId="53" xfId="0" applyNumberFormat="1" applyFont="1" applyFill="1" applyBorder="1" applyAlignment="1" applyProtection="1">
      <alignment horizontal="right" vertical="center"/>
      <protection locked="0"/>
    </xf>
    <xf numFmtId="178" fontId="11" fillId="2" borderId="53" xfId="0" applyNumberFormat="1" applyFont="1" applyFill="1" applyBorder="1" applyAlignment="1" applyProtection="1">
      <alignment horizontal="right" vertical="center"/>
      <protection locked="0"/>
    </xf>
    <xf numFmtId="178" fontId="11" fillId="2" borderId="52" xfId="0" applyNumberFormat="1" applyFont="1" applyFill="1" applyBorder="1" applyAlignment="1" applyProtection="1">
      <alignment horizontal="right" vertical="center"/>
      <protection locked="0"/>
    </xf>
    <xf numFmtId="177" fontId="11" fillId="2" borderId="12" xfId="0" applyNumberFormat="1" applyFont="1" applyFill="1" applyBorder="1" applyAlignment="1" applyProtection="1">
      <alignment horizontal="right" vertical="center"/>
      <protection locked="0"/>
    </xf>
    <xf numFmtId="177" fontId="11" fillId="2" borderId="0" xfId="0" applyNumberFormat="1" applyFont="1" applyFill="1" applyAlignment="1" applyProtection="1">
      <alignment horizontal="right" vertical="center"/>
      <protection locked="0"/>
    </xf>
    <xf numFmtId="177" fontId="11" fillId="2" borderId="33" xfId="0" applyNumberFormat="1" applyFont="1" applyFill="1" applyBorder="1" applyAlignment="1" applyProtection="1">
      <alignment horizontal="right" vertical="center"/>
      <protection locked="0"/>
    </xf>
    <xf numFmtId="177" fontId="11" fillId="2" borderId="16" xfId="0" applyNumberFormat="1" applyFont="1" applyFill="1" applyBorder="1" applyAlignment="1">
      <alignment horizontal="right" vertical="center"/>
    </xf>
    <xf numFmtId="178" fontId="11" fillId="2" borderId="12" xfId="0" applyNumberFormat="1" applyFont="1" applyFill="1" applyBorder="1" applyAlignment="1" applyProtection="1">
      <alignment horizontal="right" vertical="center"/>
      <protection locked="0"/>
    </xf>
    <xf numFmtId="187" fontId="11" fillId="2" borderId="55" xfId="110" applyNumberFormat="1" applyFont="1" applyFill="1" applyBorder="1" applyAlignment="1" applyProtection="1">
      <alignment horizontal="right" vertical="center"/>
      <protection locked="0"/>
    </xf>
    <xf numFmtId="178" fontId="11" fillId="2" borderId="55" xfId="0" applyNumberFormat="1" applyFont="1" applyFill="1" applyBorder="1" applyAlignment="1" applyProtection="1">
      <alignment horizontal="right" vertical="center"/>
      <protection locked="0"/>
    </xf>
    <xf numFmtId="187" fontId="11" fillId="2" borderId="4" xfId="110" applyNumberFormat="1" applyFont="1" applyFill="1" applyBorder="1" applyAlignment="1" applyProtection="1">
      <alignment horizontal="right" vertical="center"/>
      <protection locked="0"/>
    </xf>
    <xf numFmtId="177" fontId="11" fillId="2" borderId="16" xfId="0" applyNumberFormat="1" applyFont="1" applyFill="1" applyBorder="1" applyAlignment="1" applyProtection="1">
      <alignment horizontal="right" vertical="center"/>
      <protection locked="0"/>
    </xf>
    <xf numFmtId="178" fontId="9" fillId="2" borderId="53" xfId="0" applyNumberFormat="1" applyFont="1" applyFill="1" applyBorder="1" applyAlignment="1">
      <alignment horizontal="right" vertical="center"/>
    </xf>
    <xf numFmtId="177" fontId="9" fillId="2" borderId="48" xfId="0" applyNumberFormat="1" applyFont="1" applyFill="1" applyBorder="1" applyAlignment="1">
      <alignment horizontal="right" vertical="center"/>
    </xf>
    <xf numFmtId="177" fontId="9" fillId="2" borderId="12" xfId="0" applyNumberFormat="1" applyFont="1" applyFill="1" applyBorder="1" applyAlignment="1">
      <alignment horizontal="right" vertical="center"/>
    </xf>
    <xf numFmtId="179" fontId="11" fillId="2" borderId="4" xfId="136" applyNumberFormat="1" applyFont="1" applyFill="1" applyBorder="1" applyAlignment="1">
      <alignment horizontal="right" vertical="center"/>
    </xf>
    <xf numFmtId="178" fontId="11" fillId="2" borderId="4" xfId="136" applyNumberFormat="1" applyFont="1" applyFill="1" applyBorder="1" applyAlignment="1">
      <alignment horizontal="right" vertical="center"/>
    </xf>
    <xf numFmtId="177" fontId="11" fillId="2" borderId="4" xfId="136" applyNumberFormat="1" applyFont="1" applyFill="1" applyBorder="1" applyAlignment="1">
      <alignment horizontal="right" vertical="center"/>
    </xf>
    <xf numFmtId="177" fontId="11" fillId="2" borderId="53" xfId="136" applyNumberFormat="1" applyFont="1" applyFill="1" applyBorder="1" applyAlignment="1">
      <alignment horizontal="right" vertical="center"/>
    </xf>
    <xf numFmtId="177" fontId="11" fillId="2" borderId="48" xfId="136" applyNumberFormat="1" applyFont="1" applyFill="1" applyBorder="1" applyAlignment="1">
      <alignment horizontal="right" vertical="center"/>
    </xf>
    <xf numFmtId="177" fontId="11" fillId="2" borderId="48" xfId="136" applyNumberFormat="1" applyFont="1" applyFill="1" applyBorder="1" applyAlignment="1">
      <alignment horizontal="right" vertical="center" shrinkToFit="1"/>
    </xf>
    <xf numFmtId="177" fontId="11" fillId="2" borderId="53" xfId="136" applyNumberFormat="1" applyFont="1" applyFill="1" applyBorder="1" applyAlignment="1">
      <alignment horizontal="right" vertical="center" shrinkToFit="1"/>
    </xf>
    <xf numFmtId="177" fontId="11" fillId="2" borderId="16" xfId="136" applyNumberFormat="1" applyFont="1" applyFill="1" applyBorder="1" applyAlignment="1">
      <alignment horizontal="right" vertical="center"/>
    </xf>
    <xf numFmtId="177" fontId="11" fillId="2" borderId="52"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shrinkToFit="1"/>
    </xf>
    <xf numFmtId="177" fontId="11" fillId="2" borderId="48" xfId="0" applyNumberFormat="1" applyFont="1" applyFill="1" applyBorder="1" applyAlignment="1">
      <alignment horizontal="right" vertical="center" shrinkToFit="1"/>
    </xf>
    <xf numFmtId="178" fontId="11" fillId="2" borderId="12" xfId="0" applyNumberFormat="1" applyFont="1" applyFill="1" applyBorder="1" applyAlignment="1">
      <alignment horizontal="right" vertical="center" shrinkToFit="1"/>
    </xf>
    <xf numFmtId="178" fontId="11" fillId="2" borderId="4" xfId="0" applyNumberFormat="1" applyFont="1" applyFill="1" applyBorder="1" applyAlignment="1">
      <alignment horizontal="right" vertical="center" shrinkToFit="1"/>
    </xf>
    <xf numFmtId="178" fontId="11" fillId="2" borderId="53" xfId="0" applyNumberFormat="1" applyFont="1" applyFill="1" applyBorder="1" applyAlignment="1">
      <alignment horizontal="right" vertical="center" shrinkToFit="1"/>
    </xf>
    <xf numFmtId="179" fontId="11" fillId="2" borderId="4" xfId="0" applyNumberFormat="1" applyFont="1" applyFill="1" applyBorder="1" applyAlignment="1">
      <alignment horizontal="right" vertical="center"/>
    </xf>
    <xf numFmtId="0" fontId="11" fillId="2" borderId="48" xfId="0" applyFont="1" applyFill="1" applyBorder="1" applyAlignment="1">
      <alignment horizontal="right" vertical="center" justifyLastLine="1"/>
    </xf>
    <xf numFmtId="38" fontId="11" fillId="2" borderId="55" xfId="110" applyFont="1" applyFill="1" applyBorder="1" applyAlignment="1">
      <alignment vertical="center" justifyLastLine="1"/>
    </xf>
    <xf numFmtId="184" fontId="11" fillId="0" borderId="12" xfId="0" applyNumberFormat="1" applyFont="1" applyBorder="1" applyAlignment="1">
      <alignment horizontal="right" vertical="center"/>
    </xf>
    <xf numFmtId="184" fontId="11" fillId="2" borderId="12" xfId="0" applyNumberFormat="1" applyFont="1" applyFill="1" applyBorder="1" applyAlignment="1">
      <alignment horizontal="right" vertical="center"/>
    </xf>
    <xf numFmtId="177" fontId="11" fillId="2" borderId="55" xfId="0" applyNumberFormat="1" applyFont="1" applyFill="1" applyBorder="1" applyAlignment="1">
      <alignment horizontal="right" vertical="center"/>
    </xf>
    <xf numFmtId="186" fontId="11" fillId="2" borderId="4" xfId="0" applyNumberFormat="1" applyFont="1" applyFill="1" applyBorder="1" applyAlignment="1">
      <alignment horizontal="right" vertical="center"/>
    </xf>
    <xf numFmtId="177" fontId="11" fillId="2" borderId="53" xfId="0" applyNumberFormat="1" applyFont="1" applyFill="1" applyBorder="1" applyAlignment="1">
      <alignment horizontal="center" vertical="center"/>
    </xf>
    <xf numFmtId="178" fontId="11" fillId="2" borderId="48" xfId="0" applyNumberFormat="1" applyFont="1" applyFill="1" applyBorder="1" applyAlignment="1">
      <alignment horizontal="right" vertical="center"/>
    </xf>
    <xf numFmtId="177" fontId="11" fillId="2" borderId="60" xfId="0" applyNumberFormat="1" applyFont="1" applyFill="1" applyBorder="1" applyAlignment="1">
      <alignment horizontal="right" vertical="center"/>
    </xf>
    <xf numFmtId="185" fontId="12" fillId="0" borderId="35" xfId="0" applyNumberFormat="1" applyFont="1" applyBorder="1" applyAlignment="1">
      <alignment horizontal="right" vertical="center"/>
    </xf>
    <xf numFmtId="185" fontId="12" fillId="0" borderId="61" xfId="0" applyNumberFormat="1" applyFont="1" applyBorder="1" applyAlignment="1">
      <alignment horizontal="right" vertical="center"/>
    </xf>
    <xf numFmtId="178" fontId="11" fillId="0" borderId="52" xfId="0" applyNumberFormat="1" applyFont="1" applyBorder="1" applyAlignment="1" applyProtection="1">
      <alignment horizontal="right" vertical="center"/>
      <protection locked="0"/>
    </xf>
    <xf numFmtId="178" fontId="11" fillId="0" borderId="12" xfId="0" applyNumberFormat="1" applyFont="1" applyBorder="1" applyAlignment="1" applyProtection="1">
      <alignment horizontal="right" vertical="center"/>
      <protection locked="0"/>
    </xf>
    <xf numFmtId="178" fontId="11" fillId="0" borderId="60" xfId="0" applyNumberFormat="1" applyFont="1" applyBorder="1" applyAlignment="1" applyProtection="1">
      <alignment horizontal="right" vertical="center"/>
      <protection locked="0"/>
    </xf>
    <xf numFmtId="0" fontId="9" fillId="5" borderId="16" xfId="0" applyFont="1" applyFill="1" applyBorder="1" applyAlignment="1">
      <alignment horizontal="center" vertical="center"/>
    </xf>
    <xf numFmtId="177" fontId="11" fillId="5" borderId="48" xfId="0" applyNumberFormat="1" applyFont="1" applyFill="1" applyBorder="1" applyProtection="1">
      <alignment vertical="center"/>
      <protection locked="0"/>
    </xf>
    <xf numFmtId="178" fontId="11" fillId="5" borderId="4" xfId="0" applyNumberFormat="1" applyFont="1" applyFill="1" applyBorder="1" applyAlignment="1" applyProtection="1">
      <alignment horizontal="right" vertical="center"/>
      <protection locked="0"/>
    </xf>
    <xf numFmtId="177" fontId="11" fillId="5" borderId="4" xfId="0" applyNumberFormat="1" applyFont="1" applyFill="1" applyBorder="1" applyAlignment="1" applyProtection="1">
      <alignment horizontal="right" vertical="center"/>
      <protection locked="0"/>
    </xf>
    <xf numFmtId="177" fontId="11" fillId="5" borderId="62" xfId="0" applyNumberFormat="1" applyFont="1" applyFill="1" applyBorder="1" applyAlignment="1" applyProtection="1">
      <alignment horizontal="right" vertical="center"/>
      <protection locked="0"/>
    </xf>
    <xf numFmtId="178" fontId="11" fillId="5" borderId="26" xfId="0" applyNumberFormat="1" applyFont="1" applyFill="1" applyBorder="1" applyAlignment="1" applyProtection="1">
      <alignment horizontal="right" vertical="center"/>
      <protection locked="0"/>
    </xf>
    <xf numFmtId="177" fontId="11" fillId="5" borderId="55" xfId="0" applyNumberFormat="1" applyFont="1" applyFill="1" applyBorder="1" applyAlignment="1" applyProtection="1">
      <alignment horizontal="right" vertical="center"/>
      <protection locked="0"/>
    </xf>
    <xf numFmtId="177" fontId="11" fillId="5" borderId="48" xfId="0" applyNumberFormat="1" applyFont="1" applyFill="1" applyBorder="1" applyAlignment="1" applyProtection="1">
      <alignment horizontal="right" vertical="center"/>
      <protection locked="0"/>
    </xf>
    <xf numFmtId="178" fontId="11" fillId="5" borderId="53" xfId="0" applyNumberFormat="1" applyFont="1" applyFill="1" applyBorder="1" applyProtection="1">
      <alignment vertical="center"/>
      <protection locked="0"/>
    </xf>
    <xf numFmtId="177" fontId="11" fillId="5" borderId="53" xfId="0" applyNumberFormat="1" applyFont="1" applyFill="1" applyBorder="1" applyAlignment="1" applyProtection="1">
      <alignment horizontal="right" vertical="center"/>
      <protection locked="0"/>
    </xf>
    <xf numFmtId="178" fontId="11" fillId="5" borderId="53" xfId="0" applyNumberFormat="1" applyFont="1" applyFill="1" applyBorder="1" applyAlignment="1" applyProtection="1">
      <alignment horizontal="right" vertical="center"/>
      <protection locked="0"/>
    </xf>
    <xf numFmtId="178" fontId="11" fillId="5" borderId="52" xfId="0" applyNumberFormat="1" applyFont="1" applyFill="1" applyBorder="1" applyAlignment="1" applyProtection="1">
      <alignment horizontal="right" vertical="center"/>
      <protection locked="0"/>
    </xf>
    <xf numFmtId="178" fontId="11" fillId="5" borderId="12" xfId="0" applyNumberFormat="1" applyFont="1" applyFill="1" applyBorder="1" applyAlignment="1" applyProtection="1">
      <alignment horizontal="right" vertical="center"/>
      <protection locked="0"/>
    </xf>
    <xf numFmtId="178" fontId="11" fillId="5" borderId="55" xfId="0" applyNumberFormat="1" applyFont="1" applyFill="1" applyBorder="1" applyAlignment="1" applyProtection="1">
      <alignment horizontal="right" vertical="center"/>
      <protection locked="0"/>
    </xf>
    <xf numFmtId="177" fontId="11" fillId="5" borderId="16" xfId="0" applyNumberFormat="1" applyFont="1" applyFill="1" applyBorder="1" applyAlignment="1" applyProtection="1">
      <alignment horizontal="right" vertical="center"/>
      <protection locked="0"/>
    </xf>
    <xf numFmtId="178" fontId="11" fillId="5" borderId="0" xfId="0" applyNumberFormat="1" applyFont="1" applyFill="1" applyAlignment="1" applyProtection="1">
      <alignment horizontal="right" vertical="center"/>
      <protection locked="0"/>
    </xf>
    <xf numFmtId="178" fontId="11" fillId="5" borderId="4" xfId="0" applyNumberFormat="1" applyFont="1" applyFill="1" applyBorder="1" applyAlignment="1">
      <alignment horizontal="right" vertical="center"/>
    </xf>
    <xf numFmtId="177" fontId="11" fillId="5" borderId="4" xfId="0" applyNumberFormat="1" applyFont="1" applyFill="1" applyBorder="1">
      <alignment vertical="center"/>
    </xf>
    <xf numFmtId="178" fontId="11" fillId="5" borderId="4" xfId="0" applyNumberFormat="1" applyFont="1" applyFill="1" applyBorder="1">
      <alignment vertical="center"/>
    </xf>
    <xf numFmtId="178" fontId="11" fillId="5" borderId="27" xfId="0" applyNumberFormat="1" applyFont="1" applyFill="1" applyBorder="1" applyAlignment="1">
      <alignment horizontal="right" vertical="center"/>
    </xf>
    <xf numFmtId="178" fontId="11" fillId="5" borderId="53" xfId="0" applyNumberFormat="1" applyFont="1" applyFill="1" applyBorder="1" applyAlignment="1">
      <alignment horizontal="right" vertical="center"/>
    </xf>
    <xf numFmtId="177" fontId="11" fillId="5" borderId="48" xfId="0" applyNumberFormat="1" applyFont="1" applyFill="1" applyBorder="1" applyAlignment="1">
      <alignment horizontal="right" vertical="center"/>
    </xf>
    <xf numFmtId="177" fontId="11" fillId="5" borderId="4" xfId="0" applyNumberFormat="1" applyFont="1" applyFill="1" applyBorder="1" applyAlignment="1">
      <alignment horizontal="right" vertical="center"/>
    </xf>
    <xf numFmtId="177" fontId="11" fillId="5" borderId="12" xfId="0" applyNumberFormat="1" applyFont="1" applyFill="1" applyBorder="1" applyAlignment="1">
      <alignment horizontal="right" vertical="center"/>
    </xf>
    <xf numFmtId="177" fontId="11" fillId="5" borderId="53" xfId="0" applyNumberFormat="1" applyFont="1" applyFill="1" applyBorder="1" applyAlignment="1">
      <alignment horizontal="right" vertical="center"/>
    </xf>
    <xf numFmtId="177" fontId="11" fillId="5" borderId="25" xfId="0" applyNumberFormat="1" applyFont="1" applyFill="1" applyBorder="1" applyAlignment="1">
      <alignment horizontal="right" vertical="center"/>
    </xf>
    <xf numFmtId="177" fontId="11" fillId="5" borderId="26" xfId="0" applyNumberFormat="1" applyFont="1" applyFill="1" applyBorder="1" applyAlignment="1">
      <alignment horizontal="right" vertical="center"/>
    </xf>
    <xf numFmtId="178" fontId="11" fillId="5" borderId="18" xfId="0" applyNumberFormat="1" applyFont="1" applyFill="1" applyBorder="1" applyAlignment="1" applyProtection="1">
      <alignment horizontal="right" vertical="center"/>
      <protection locked="0"/>
    </xf>
    <xf numFmtId="177" fontId="11" fillId="5" borderId="12" xfId="0" applyNumberFormat="1" applyFont="1" applyFill="1" applyBorder="1" applyAlignment="1" applyProtection="1">
      <alignment horizontal="right" vertical="center"/>
      <protection locked="0"/>
    </xf>
    <xf numFmtId="177" fontId="11" fillId="5" borderId="26" xfId="0" applyNumberFormat="1" applyFont="1" applyFill="1" applyBorder="1" applyAlignment="1" applyProtection="1">
      <alignment horizontal="right" vertical="center"/>
      <protection locked="0"/>
    </xf>
    <xf numFmtId="177" fontId="11" fillId="5" borderId="52" xfId="0" applyNumberFormat="1" applyFont="1" applyFill="1" applyBorder="1" applyAlignment="1" applyProtection="1">
      <alignment horizontal="right" vertical="center"/>
      <protection locked="0"/>
    </xf>
    <xf numFmtId="177" fontId="11" fillId="5" borderId="0" xfId="0" applyNumberFormat="1" applyFont="1" applyFill="1" applyAlignment="1" applyProtection="1">
      <alignment horizontal="right" vertical="center"/>
      <protection locked="0"/>
    </xf>
    <xf numFmtId="177" fontId="11" fillId="5" borderId="32" xfId="0" applyNumberFormat="1" applyFont="1" applyFill="1" applyBorder="1" applyAlignment="1" applyProtection="1">
      <alignment horizontal="right" vertical="center"/>
      <protection locked="0"/>
    </xf>
    <xf numFmtId="177" fontId="11" fillId="5" borderId="16" xfId="0" applyNumberFormat="1" applyFont="1" applyFill="1" applyBorder="1" applyAlignment="1">
      <alignment horizontal="right" vertical="center"/>
    </xf>
    <xf numFmtId="177" fontId="11" fillId="5" borderId="33" xfId="0" applyNumberFormat="1" applyFont="1" applyFill="1" applyBorder="1" applyAlignment="1" applyProtection="1">
      <alignment horizontal="right" vertical="center"/>
      <protection locked="0"/>
    </xf>
    <xf numFmtId="177" fontId="11" fillId="5" borderId="55" xfId="0" applyNumberFormat="1" applyFont="1" applyFill="1" applyBorder="1" applyAlignment="1">
      <alignment horizontal="right" vertical="center"/>
    </xf>
    <xf numFmtId="177" fontId="9" fillId="5" borderId="48" xfId="0" applyNumberFormat="1" applyFont="1" applyFill="1" applyBorder="1" applyAlignment="1">
      <alignment horizontal="right" vertical="center"/>
    </xf>
    <xf numFmtId="177" fontId="9" fillId="5" borderId="4" xfId="0" applyNumberFormat="1" applyFont="1" applyFill="1" applyBorder="1" applyAlignment="1">
      <alignment horizontal="right" vertical="center"/>
    </xf>
    <xf numFmtId="177" fontId="9" fillId="5" borderId="12" xfId="0" applyNumberFormat="1" applyFont="1" applyFill="1" applyBorder="1" applyAlignment="1">
      <alignment horizontal="right" vertical="center"/>
    </xf>
    <xf numFmtId="178" fontId="9" fillId="5" borderId="53" xfId="0" applyNumberFormat="1" applyFont="1" applyFill="1" applyBorder="1" applyAlignment="1">
      <alignment horizontal="right" vertical="center"/>
    </xf>
    <xf numFmtId="177" fontId="9" fillId="5" borderId="4" xfId="0" quotePrefix="1" applyNumberFormat="1" applyFont="1" applyFill="1" applyBorder="1" applyAlignment="1">
      <alignment horizontal="right" vertical="center"/>
    </xf>
    <xf numFmtId="179" fontId="11" fillId="5" borderId="4" xfId="136" applyNumberFormat="1" applyFont="1" applyFill="1" applyBorder="1" applyAlignment="1">
      <alignment horizontal="right" vertical="center"/>
    </xf>
    <xf numFmtId="178" fontId="11" fillId="5" borderId="4" xfId="136" applyNumberFormat="1" applyFont="1" applyFill="1" applyBorder="1" applyAlignment="1">
      <alignment horizontal="right" vertical="center"/>
    </xf>
    <xf numFmtId="177" fontId="11" fillId="5" borderId="26" xfId="136" applyNumberFormat="1" applyFont="1" applyFill="1" applyBorder="1" applyAlignment="1">
      <alignment horizontal="right" vertical="center"/>
    </xf>
    <xf numFmtId="177" fontId="11" fillId="5" borderId="27" xfId="136" applyNumberFormat="1" applyFont="1" applyFill="1" applyBorder="1" applyAlignment="1">
      <alignment horizontal="right" vertical="center"/>
    </xf>
    <xf numFmtId="177" fontId="11" fillId="5" borderId="4" xfId="136" applyNumberFormat="1" applyFont="1" applyFill="1" applyBorder="1" applyAlignment="1">
      <alignment horizontal="right" vertical="center"/>
    </xf>
    <xf numFmtId="177" fontId="11" fillId="5" borderId="53" xfId="136" applyNumberFormat="1" applyFont="1" applyFill="1" applyBorder="1" applyAlignment="1">
      <alignment horizontal="right" vertical="center"/>
    </xf>
    <xf numFmtId="177" fontId="11" fillId="5" borderId="48" xfId="136" applyNumberFormat="1" applyFont="1" applyFill="1" applyBorder="1" applyAlignment="1">
      <alignment horizontal="right" vertical="center" shrinkToFit="1"/>
    </xf>
    <xf numFmtId="177" fontId="11" fillId="5" borderId="48" xfId="136" applyNumberFormat="1" applyFont="1" applyFill="1" applyBorder="1" applyAlignment="1">
      <alignment horizontal="right" vertical="center"/>
    </xf>
    <xf numFmtId="176" fontId="11" fillId="5" borderId="48" xfId="136" applyNumberFormat="1" applyFont="1" applyFill="1" applyBorder="1" applyAlignment="1">
      <alignment horizontal="right" vertical="center" shrinkToFit="1"/>
    </xf>
    <xf numFmtId="177" fontId="11" fillId="5" borderId="12" xfId="136" applyNumberFormat="1" applyFont="1" applyFill="1" applyBorder="1" applyAlignment="1">
      <alignment horizontal="right" vertical="center"/>
    </xf>
    <xf numFmtId="177" fontId="11" fillId="5" borderId="27" xfId="0" applyNumberFormat="1" applyFont="1" applyFill="1" applyBorder="1" applyAlignment="1">
      <alignment horizontal="right" vertical="center"/>
    </xf>
    <xf numFmtId="178" fontId="11" fillId="5" borderId="12" xfId="0" applyNumberFormat="1" applyFont="1" applyFill="1" applyBorder="1" applyAlignment="1">
      <alignment horizontal="right" vertical="center"/>
    </xf>
    <xf numFmtId="177" fontId="11" fillId="5" borderId="52" xfId="0" applyNumberFormat="1" applyFont="1" applyFill="1" applyBorder="1" applyAlignment="1">
      <alignment horizontal="right" vertical="center"/>
    </xf>
    <xf numFmtId="177" fontId="11" fillId="5" borderId="52" xfId="0" applyNumberFormat="1" applyFont="1" applyFill="1" applyBorder="1" applyAlignment="1">
      <alignment horizontal="right" vertical="center" shrinkToFit="1"/>
    </xf>
    <xf numFmtId="177" fontId="11" fillId="5" borderId="4" xfId="0" applyNumberFormat="1" applyFont="1" applyFill="1" applyBorder="1" applyAlignment="1">
      <alignment horizontal="right" vertical="center" shrinkToFit="1"/>
    </xf>
    <xf numFmtId="178" fontId="11" fillId="5" borderId="53" xfId="0" applyNumberFormat="1" applyFont="1" applyFill="1" applyBorder="1" applyAlignment="1">
      <alignment horizontal="right" vertical="center" shrinkToFit="1"/>
    </xf>
    <xf numFmtId="178" fontId="11" fillId="5" borderId="4" xfId="0" applyNumberFormat="1" applyFont="1" applyFill="1" applyBorder="1" applyAlignment="1">
      <alignment horizontal="right" vertical="center" shrinkToFit="1"/>
    </xf>
    <xf numFmtId="177" fontId="11" fillId="5" borderId="0" xfId="0" applyNumberFormat="1" applyFont="1" applyFill="1" applyAlignment="1">
      <alignment horizontal="right" vertical="center"/>
    </xf>
    <xf numFmtId="177" fontId="11" fillId="5" borderId="62" xfId="0" applyNumberFormat="1" applyFont="1" applyFill="1" applyBorder="1" applyAlignment="1">
      <alignment horizontal="right" vertical="center"/>
    </xf>
    <xf numFmtId="179" fontId="11" fillId="5" borderId="4" xfId="0" applyNumberFormat="1" applyFont="1" applyFill="1" applyBorder="1" applyAlignment="1">
      <alignment horizontal="right" vertical="center"/>
    </xf>
    <xf numFmtId="177" fontId="11" fillId="5" borderId="13" xfId="0" applyNumberFormat="1" applyFont="1" applyFill="1" applyBorder="1" applyAlignment="1">
      <alignment horizontal="right" vertical="center"/>
    </xf>
    <xf numFmtId="0" fontId="11" fillId="5" borderId="48" xfId="0" applyFont="1" applyFill="1" applyBorder="1" applyAlignment="1">
      <alignment horizontal="right" vertical="center" justifyLastLine="1"/>
    </xf>
    <xf numFmtId="38" fontId="11" fillId="5" borderId="55" xfId="110" applyFont="1" applyFill="1" applyBorder="1" applyAlignment="1">
      <alignment vertical="center" justifyLastLine="1"/>
    </xf>
    <xf numFmtId="184" fontId="11" fillId="5" borderId="12" xfId="0" applyNumberFormat="1" applyFont="1" applyFill="1" applyBorder="1" applyAlignment="1">
      <alignment horizontal="right" vertical="center"/>
    </xf>
    <xf numFmtId="177" fontId="11" fillId="5" borderId="4" xfId="0" quotePrefix="1" applyNumberFormat="1" applyFont="1" applyFill="1" applyBorder="1" applyAlignment="1">
      <alignment horizontal="right" vertical="center"/>
    </xf>
    <xf numFmtId="177" fontId="11" fillId="5" borderId="12" xfId="0" quotePrefix="1" applyNumberFormat="1" applyFont="1" applyFill="1" applyBorder="1" applyAlignment="1">
      <alignment horizontal="right" vertical="center"/>
    </xf>
    <xf numFmtId="38" fontId="11" fillId="5" borderId="53" xfId="110" applyFont="1" applyFill="1" applyBorder="1" applyAlignment="1">
      <alignment vertical="center" justifyLastLine="1"/>
    </xf>
    <xf numFmtId="38" fontId="11" fillId="5" borderId="55" xfId="110" applyFont="1" applyFill="1" applyBorder="1" applyAlignment="1">
      <alignment horizontal="right" vertical="center" justifyLastLine="1"/>
    </xf>
    <xf numFmtId="38" fontId="11" fillId="5" borderId="55" xfId="111" applyFont="1" applyFill="1" applyBorder="1" applyAlignment="1">
      <alignment vertical="center" justifyLastLine="1"/>
    </xf>
    <xf numFmtId="177" fontId="11" fillId="5" borderId="12" xfId="0" applyNumberFormat="1" applyFont="1" applyFill="1" applyBorder="1" applyAlignment="1">
      <alignment horizontal="right" vertical="center" shrinkToFit="1"/>
    </xf>
    <xf numFmtId="0" fontId="11" fillId="5" borderId="48" xfId="0" applyFont="1" applyFill="1" applyBorder="1" applyAlignment="1">
      <alignment horizontal="right" vertical="center"/>
    </xf>
    <xf numFmtId="38" fontId="11" fillId="5" borderId="55" xfId="110" applyFont="1" applyFill="1" applyBorder="1">
      <alignment vertical="center"/>
    </xf>
    <xf numFmtId="186" fontId="11" fillId="5" borderId="26" xfId="0" applyNumberFormat="1" applyFont="1" applyFill="1" applyBorder="1" applyAlignment="1">
      <alignment horizontal="right" vertical="center"/>
    </xf>
    <xf numFmtId="178" fontId="11" fillId="5" borderId="26" xfId="0" applyNumberFormat="1" applyFont="1" applyFill="1" applyBorder="1" applyAlignment="1">
      <alignment horizontal="right" vertical="center"/>
    </xf>
    <xf numFmtId="178" fontId="11" fillId="5" borderId="62" xfId="0" applyNumberFormat="1" applyFont="1" applyFill="1" applyBorder="1" applyAlignment="1">
      <alignment horizontal="right" vertical="center"/>
    </xf>
    <xf numFmtId="177" fontId="11" fillId="5" borderId="53" xfId="0" applyNumberFormat="1" applyFont="1" applyFill="1" applyBorder="1" applyAlignment="1">
      <alignment horizontal="center" vertical="center"/>
    </xf>
    <xf numFmtId="186" fontId="11" fillId="5" borderId="4" xfId="0" applyNumberFormat="1" applyFont="1" applyFill="1" applyBorder="1" applyAlignment="1">
      <alignment horizontal="right" vertical="center"/>
    </xf>
    <xf numFmtId="178" fontId="11" fillId="5" borderId="48" xfId="0" applyNumberFormat="1" applyFont="1" applyFill="1" applyBorder="1" applyAlignment="1">
      <alignment horizontal="right" vertical="center"/>
    </xf>
    <xf numFmtId="178" fontId="11" fillId="5" borderId="27" xfId="0" applyNumberFormat="1" applyFont="1" applyFill="1" applyBorder="1" applyAlignment="1" applyProtection="1">
      <alignment horizontal="right" vertical="center"/>
      <protection locked="0"/>
    </xf>
    <xf numFmtId="178" fontId="11" fillId="5" borderId="52" xfId="0" applyNumberFormat="1" applyFont="1" applyFill="1" applyBorder="1" applyAlignment="1">
      <alignment horizontal="right" vertical="center"/>
    </xf>
    <xf numFmtId="177" fontId="11" fillId="5" borderId="16" xfId="0" applyNumberFormat="1" applyFont="1" applyFill="1" applyBorder="1" applyAlignment="1">
      <alignment horizontal="right" vertical="center" shrinkToFit="1"/>
    </xf>
    <xf numFmtId="177" fontId="11" fillId="5" borderId="60" xfId="0" applyNumberFormat="1" applyFont="1" applyFill="1" applyBorder="1" applyAlignment="1">
      <alignment horizontal="right" vertical="center"/>
    </xf>
    <xf numFmtId="178" fontId="11" fillId="5" borderId="0" xfId="0" applyNumberFormat="1" applyFont="1" applyFill="1" applyAlignment="1">
      <alignment horizontal="right" vertical="center"/>
    </xf>
    <xf numFmtId="177" fontId="11" fillId="5" borderId="60" xfId="0" applyNumberFormat="1" applyFont="1" applyFill="1" applyBorder="1" applyAlignment="1" applyProtection="1">
      <alignment horizontal="right" vertical="center"/>
      <protection locked="0"/>
    </xf>
    <xf numFmtId="177" fontId="11" fillId="5" borderId="60" xfId="0" applyNumberFormat="1" applyFont="1" applyFill="1" applyBorder="1" applyProtection="1">
      <alignment vertical="center"/>
      <protection locked="0"/>
    </xf>
    <xf numFmtId="177" fontId="9" fillId="5" borderId="0" xfId="0" applyNumberFormat="1" applyFont="1" applyFill="1" applyAlignment="1">
      <alignment horizontal="right" vertical="center"/>
    </xf>
    <xf numFmtId="178" fontId="9" fillId="5" borderId="55" xfId="0" applyNumberFormat="1" applyFont="1" applyFill="1" applyBorder="1" applyAlignment="1">
      <alignment horizontal="right" vertical="center"/>
    </xf>
    <xf numFmtId="177" fontId="11" fillId="5" borderId="27" xfId="0" applyNumberFormat="1" applyFont="1" applyFill="1" applyBorder="1" applyAlignment="1">
      <alignment horizontal="center" vertical="center"/>
    </xf>
    <xf numFmtId="0" fontId="6" fillId="0" borderId="10"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9" xfId="0" applyFont="1" applyBorder="1" applyAlignment="1">
      <alignment horizontal="center" vertical="center" shrinkToFit="1"/>
    </xf>
    <xf numFmtId="177" fontId="11" fillId="5" borderId="14" xfId="0" applyNumberFormat="1" applyFont="1" applyFill="1" applyBorder="1" applyAlignment="1">
      <alignment horizontal="right" vertical="center"/>
    </xf>
    <xf numFmtId="177" fontId="11" fillId="5" borderId="48" xfId="0" quotePrefix="1" applyNumberFormat="1" applyFont="1" applyFill="1" applyBorder="1" applyAlignment="1">
      <alignment horizontal="right" vertical="center"/>
    </xf>
    <xf numFmtId="0" fontId="6" fillId="0" borderId="64" xfId="0" applyFont="1" applyBorder="1" applyAlignment="1">
      <alignment horizontal="center" vertical="center" shrinkToFit="1"/>
    </xf>
    <xf numFmtId="177" fontId="11" fillId="0" borderId="48" xfId="0" applyNumberFormat="1" applyFont="1" applyBorder="1" applyProtection="1">
      <alignment vertical="center"/>
      <protection locked="0"/>
    </xf>
    <xf numFmtId="177" fontId="11" fillId="0" borderId="16" xfId="0" applyNumberFormat="1" applyFont="1" applyBorder="1" applyAlignment="1" applyProtection="1">
      <alignment horizontal="right" vertical="center"/>
      <protection locked="0"/>
    </xf>
    <xf numFmtId="178" fontId="11" fillId="0" borderId="55" xfId="0" applyNumberFormat="1" applyFont="1" applyBorder="1" applyAlignment="1" applyProtection="1">
      <alignment horizontal="right" vertical="center"/>
      <protection locked="0"/>
    </xf>
    <xf numFmtId="178" fontId="11" fillId="0" borderId="65" xfId="0" applyNumberFormat="1" applyFont="1" applyBorder="1" applyAlignment="1" applyProtection="1">
      <alignment horizontal="right" vertical="center"/>
      <protection locked="0"/>
    </xf>
    <xf numFmtId="177" fontId="11" fillId="0" borderId="66" xfId="0" applyNumberFormat="1" applyFont="1" applyBorder="1" applyAlignment="1" applyProtection="1">
      <alignment horizontal="right" vertical="center"/>
      <protection locked="0"/>
    </xf>
    <xf numFmtId="178" fontId="11" fillId="0" borderId="67" xfId="0" applyNumberFormat="1" applyFont="1" applyBorder="1" applyAlignment="1" applyProtection="1">
      <alignment horizontal="right" vertical="center"/>
      <protection locked="0"/>
    </xf>
    <xf numFmtId="0" fontId="9" fillId="0" borderId="70" xfId="0" applyFont="1" applyBorder="1" applyAlignment="1">
      <alignment horizontal="center" vertical="center"/>
    </xf>
    <xf numFmtId="177" fontId="11" fillId="5" borderId="72" xfId="0" applyNumberFormat="1" applyFont="1" applyFill="1" applyBorder="1" applyProtection="1">
      <alignment vertical="center"/>
      <protection locked="0"/>
    </xf>
    <xf numFmtId="177" fontId="11" fillId="5" borderId="73" xfId="0" applyNumberFormat="1" applyFont="1" applyFill="1" applyBorder="1" applyProtection="1">
      <alignment vertical="center"/>
      <protection locked="0"/>
    </xf>
    <xf numFmtId="178" fontId="11" fillId="5" borderId="74" xfId="0" applyNumberFormat="1" applyFont="1" applyFill="1" applyBorder="1" applyAlignment="1" applyProtection="1">
      <alignment horizontal="right" vertical="center"/>
      <protection locked="0"/>
    </xf>
    <xf numFmtId="177" fontId="11" fillId="5" borderId="74" xfId="0" applyNumberFormat="1" applyFont="1" applyFill="1" applyBorder="1" applyAlignment="1" applyProtection="1">
      <alignment horizontal="right" vertical="center"/>
      <protection locked="0"/>
    </xf>
    <xf numFmtId="177" fontId="11" fillId="5" borderId="74" xfId="0" applyNumberFormat="1" applyFont="1" applyFill="1" applyBorder="1" applyProtection="1">
      <alignment vertical="center"/>
      <protection locked="0"/>
    </xf>
    <xf numFmtId="180" fontId="11" fillId="5" borderId="75" xfId="0" applyNumberFormat="1" applyFont="1" applyFill="1" applyBorder="1" applyAlignment="1" applyProtection="1">
      <alignment horizontal="right" vertical="center"/>
      <protection locked="0"/>
    </xf>
    <xf numFmtId="177" fontId="11" fillId="5" borderId="72" xfId="0" applyNumberFormat="1" applyFont="1" applyFill="1" applyBorder="1" applyAlignment="1" applyProtection="1">
      <alignment horizontal="right" vertical="center"/>
      <protection locked="0"/>
    </xf>
    <xf numFmtId="177" fontId="11" fillId="5" borderId="73" xfId="0" applyNumberFormat="1" applyFont="1" applyFill="1" applyBorder="1" applyAlignment="1" applyProtection="1">
      <alignment horizontal="right" vertical="center"/>
      <protection locked="0"/>
    </xf>
    <xf numFmtId="178" fontId="11" fillId="5" borderId="76" xfId="0" applyNumberFormat="1" applyFont="1" applyFill="1" applyBorder="1" applyAlignment="1" applyProtection="1">
      <alignment horizontal="right" vertical="center"/>
      <protection locked="0"/>
    </xf>
    <xf numFmtId="177" fontId="11" fillId="5" borderId="76" xfId="0" applyNumberFormat="1" applyFont="1" applyFill="1" applyBorder="1" applyAlignment="1" applyProtection="1">
      <alignment horizontal="right" vertical="center"/>
      <protection locked="0"/>
    </xf>
    <xf numFmtId="178" fontId="11" fillId="5" borderId="75" xfId="0" applyNumberFormat="1" applyFont="1" applyFill="1" applyBorder="1" applyAlignment="1">
      <alignment horizontal="right" vertical="center"/>
    </xf>
    <xf numFmtId="178" fontId="11" fillId="5" borderId="74" xfId="0" applyNumberFormat="1" applyFont="1" applyFill="1" applyBorder="1" applyProtection="1">
      <alignment vertical="center"/>
      <protection locked="0"/>
    </xf>
    <xf numFmtId="180" fontId="11" fillId="5" borderId="74" xfId="0" applyNumberFormat="1" applyFont="1" applyFill="1" applyBorder="1">
      <alignment vertical="center"/>
    </xf>
    <xf numFmtId="177" fontId="11" fillId="5" borderId="74" xfId="0" applyNumberFormat="1" applyFont="1" applyFill="1" applyBorder="1">
      <alignment vertical="center"/>
    </xf>
    <xf numFmtId="177" fontId="11" fillId="5" borderId="74" xfId="0" applyNumberFormat="1" applyFont="1" applyFill="1" applyBorder="1" applyAlignment="1">
      <alignment horizontal="right" vertical="center"/>
    </xf>
    <xf numFmtId="180" fontId="11" fillId="5" borderId="72" xfId="0" applyNumberFormat="1" applyFont="1" applyFill="1" applyBorder="1" applyProtection="1">
      <alignment vertical="center"/>
      <protection locked="0"/>
    </xf>
    <xf numFmtId="177" fontId="11" fillId="0" borderId="55" xfId="0" applyNumberFormat="1" applyFont="1" applyBorder="1" applyAlignment="1">
      <alignment horizontal="right" vertical="center"/>
    </xf>
    <xf numFmtId="177" fontId="9" fillId="0" borderId="4" xfId="0" applyNumberFormat="1" applyFont="1" applyBorder="1" applyAlignment="1">
      <alignment horizontal="right" vertical="center"/>
    </xf>
    <xf numFmtId="177" fontId="9" fillId="5" borderId="16" xfId="0" applyNumberFormat="1" applyFont="1" applyFill="1" applyBorder="1" applyAlignment="1">
      <alignment horizontal="right" vertical="center"/>
    </xf>
    <xf numFmtId="177" fontId="11" fillId="0" borderId="4" xfId="136" applyNumberFormat="1" applyFont="1" applyBorder="1" applyAlignment="1">
      <alignment horizontal="right" vertical="center"/>
    </xf>
    <xf numFmtId="177" fontId="11" fillId="0" borderId="53" xfId="136" applyNumberFormat="1" applyFont="1" applyBorder="1" applyAlignment="1">
      <alignment horizontal="right" vertical="center"/>
    </xf>
    <xf numFmtId="1" fontId="11" fillId="5" borderId="16" xfId="0" applyNumberFormat="1" applyFont="1" applyFill="1" applyBorder="1" applyAlignment="1">
      <alignment horizontal="right" vertical="center" justifyLastLine="1"/>
    </xf>
    <xf numFmtId="178" fontId="11" fillId="5" borderId="16" xfId="0" applyNumberFormat="1" applyFont="1" applyFill="1" applyBorder="1" applyAlignment="1">
      <alignment horizontal="right" vertical="center"/>
    </xf>
    <xf numFmtId="177" fontId="11" fillId="0" borderId="4" xfId="0" applyNumberFormat="1" applyFont="1" applyBorder="1" applyAlignment="1">
      <alignment horizontal="right" vertical="center" shrinkToFit="1"/>
    </xf>
    <xf numFmtId="177" fontId="11" fillId="0" borderId="60" xfId="0" applyNumberFormat="1" applyFont="1" applyBorder="1" applyAlignment="1">
      <alignment horizontal="right" vertical="center"/>
    </xf>
    <xf numFmtId="177" fontId="11" fillId="5" borderId="23" xfId="0" applyNumberFormat="1" applyFont="1" applyFill="1" applyBorder="1" applyAlignment="1">
      <alignment horizontal="right" vertical="center"/>
    </xf>
    <xf numFmtId="177" fontId="11" fillId="5" borderId="23" xfId="0" applyNumberFormat="1" applyFont="1" applyFill="1" applyBorder="1" applyAlignment="1" applyProtection="1">
      <alignment horizontal="right" vertical="center"/>
      <protection locked="0"/>
    </xf>
    <xf numFmtId="177" fontId="11" fillId="0" borderId="60" xfId="0" applyNumberFormat="1" applyFont="1" applyBorder="1" applyAlignment="1" applyProtection="1">
      <alignment horizontal="right" vertical="center"/>
      <protection locked="0"/>
    </xf>
    <xf numFmtId="178" fontId="11" fillId="5" borderId="60" xfId="0" applyNumberFormat="1" applyFont="1" applyFill="1" applyBorder="1" applyAlignment="1" applyProtection="1">
      <alignment horizontal="right" vertical="center"/>
      <protection locked="0"/>
    </xf>
    <xf numFmtId="38" fontId="9" fillId="0" borderId="4" xfId="110" applyFont="1" applyBorder="1" applyAlignment="1">
      <alignment horizontal="right" vertical="center"/>
    </xf>
    <xf numFmtId="178" fontId="11" fillId="2" borderId="0" xfId="0" applyNumberFormat="1" applyFont="1" applyFill="1" applyAlignment="1" applyProtection="1">
      <alignment horizontal="right" vertical="center"/>
      <protection locked="0"/>
    </xf>
    <xf numFmtId="49" fontId="11" fillId="5" borderId="4" xfId="0" applyNumberFormat="1" applyFont="1" applyFill="1" applyBorder="1" applyAlignment="1">
      <alignment horizontal="right" vertical="center"/>
    </xf>
    <xf numFmtId="38" fontId="11" fillId="5" borderId="4" xfId="0" applyNumberFormat="1" applyFont="1" applyFill="1" applyBorder="1" applyAlignment="1" applyProtection="1">
      <alignment horizontal="right" vertical="center"/>
      <protection locked="0"/>
    </xf>
    <xf numFmtId="179" fontId="11" fillId="0" borderId="4" xfId="136" applyNumberFormat="1" applyFont="1" applyBorder="1" applyAlignment="1">
      <alignment horizontal="right" vertical="center"/>
    </xf>
    <xf numFmtId="178" fontId="11" fillId="0" borderId="4" xfId="136" applyNumberFormat="1" applyFont="1" applyBorder="1" applyAlignment="1">
      <alignment horizontal="right" vertical="center"/>
    </xf>
    <xf numFmtId="177" fontId="11" fillId="2" borderId="12" xfId="136" applyNumberFormat="1" applyFont="1" applyFill="1" applyBorder="1" applyAlignment="1">
      <alignment horizontal="right" vertical="center"/>
    </xf>
    <xf numFmtId="38" fontId="11" fillId="0" borderId="55" xfId="111" applyFont="1" applyBorder="1" applyAlignment="1">
      <alignment vertical="center" justifyLastLine="1"/>
    </xf>
    <xf numFmtId="49" fontId="11" fillId="0" borderId="12" xfId="0" applyNumberFormat="1" applyFont="1" applyBorder="1" applyAlignment="1" applyProtection="1">
      <alignment horizontal="right" vertical="center"/>
      <protection locked="0"/>
    </xf>
    <xf numFmtId="177" fontId="9" fillId="0" borderId="48" xfId="0" applyNumberFormat="1" applyFont="1" applyBorder="1" applyAlignment="1">
      <alignment horizontal="right" vertical="center"/>
    </xf>
    <xf numFmtId="177" fontId="9" fillId="0" borderId="12" xfId="0" applyNumberFormat="1" applyFont="1" applyBorder="1" applyAlignment="1">
      <alignment horizontal="right" vertical="center"/>
    </xf>
    <xf numFmtId="178" fontId="9" fillId="0" borderId="53" xfId="0" applyNumberFormat="1" applyFont="1" applyBorder="1" applyAlignment="1">
      <alignment horizontal="right" vertical="center"/>
    </xf>
    <xf numFmtId="177" fontId="11" fillId="0" borderId="48" xfId="136" applyNumberFormat="1" applyFont="1" applyBorder="1" applyAlignment="1">
      <alignment horizontal="right" vertical="center"/>
    </xf>
    <xf numFmtId="177" fontId="11" fillId="5" borderId="53" xfId="0" quotePrefix="1" applyNumberFormat="1" applyFont="1" applyFill="1" applyBorder="1" applyAlignment="1">
      <alignment horizontal="right" vertical="center"/>
    </xf>
    <xf numFmtId="177" fontId="11" fillId="5" borderId="4" xfId="0" quotePrefix="1" applyNumberFormat="1" applyFont="1" applyFill="1" applyBorder="1" applyAlignment="1" applyProtection="1">
      <alignment horizontal="right" vertical="center"/>
      <protection locked="0"/>
    </xf>
    <xf numFmtId="177" fontId="11" fillId="5" borderId="16" xfId="0" quotePrefix="1" applyNumberFormat="1" applyFont="1" applyFill="1" applyBorder="1" applyAlignment="1">
      <alignment horizontal="right" vertical="center"/>
    </xf>
    <xf numFmtId="177" fontId="11" fillId="5" borderId="52" xfId="0" quotePrefix="1" applyNumberFormat="1" applyFont="1" applyFill="1" applyBorder="1" applyAlignment="1">
      <alignment horizontal="right" vertical="center"/>
    </xf>
    <xf numFmtId="0" fontId="11" fillId="2" borderId="48" xfId="0" applyFont="1" applyFill="1" applyBorder="1" applyAlignment="1">
      <alignment horizontal="right" vertical="center"/>
    </xf>
    <xf numFmtId="38" fontId="11" fillId="2" borderId="55" xfId="110" applyFont="1" applyFill="1" applyBorder="1">
      <alignment vertical="center"/>
    </xf>
    <xf numFmtId="0" fontId="11" fillId="5" borderId="4" xfId="0" applyFont="1" applyFill="1" applyBorder="1" applyAlignment="1" applyProtection="1">
      <alignment horizontal="right" vertical="center"/>
      <protection locked="0"/>
    </xf>
    <xf numFmtId="178" fontId="11" fillId="5" borderId="12" xfId="0" applyNumberFormat="1" applyFont="1" applyFill="1" applyBorder="1" applyAlignment="1">
      <alignment horizontal="right" vertical="center" shrinkToFit="1"/>
    </xf>
    <xf numFmtId="38" fontId="11" fillId="5" borderId="55" xfId="111" applyFont="1" applyFill="1" applyBorder="1" applyAlignment="1">
      <alignment horizontal="right" vertical="center" justifyLastLine="1"/>
    </xf>
    <xf numFmtId="177" fontId="11" fillId="0" borderId="53" xfId="0" applyNumberFormat="1" applyFont="1" applyBorder="1" applyAlignment="1">
      <alignment horizontal="center" vertical="center"/>
    </xf>
    <xf numFmtId="186" fontId="11" fillId="0" borderId="4" xfId="0" applyNumberFormat="1" applyFont="1" applyBorder="1" applyAlignment="1">
      <alignment horizontal="right" vertical="center"/>
    </xf>
    <xf numFmtId="178" fontId="11" fillId="0" borderId="48" xfId="0" applyNumberFormat="1" applyFont="1" applyBorder="1" applyAlignment="1">
      <alignment horizontal="right" vertical="center"/>
    </xf>
    <xf numFmtId="178" fontId="11" fillId="0" borderId="53" xfId="0" applyNumberFormat="1" applyFont="1" applyBorder="1" applyAlignment="1">
      <alignment horizontal="right" vertical="center" shrinkToFit="1"/>
    </xf>
    <xf numFmtId="38" fontId="11" fillId="2" borderId="53" xfId="110" applyFont="1" applyFill="1" applyBorder="1" applyAlignment="1">
      <alignment horizontal="right" vertical="center"/>
    </xf>
    <xf numFmtId="177" fontId="11" fillId="5" borderId="77" xfId="0" applyNumberFormat="1" applyFont="1" applyFill="1" applyBorder="1" applyAlignment="1">
      <alignment horizontal="right" vertical="center"/>
    </xf>
    <xf numFmtId="177" fontId="11" fillId="0" borderId="48" xfId="136" applyNumberFormat="1" applyFont="1" applyBorder="1" applyAlignment="1">
      <alignment horizontal="right" vertical="center" shrinkToFit="1"/>
    </xf>
    <xf numFmtId="0" fontId="11" fillId="0" borderId="12" xfId="0" applyFont="1" applyBorder="1" applyAlignment="1">
      <alignment horizontal="right" vertical="center"/>
    </xf>
    <xf numFmtId="177" fontId="11" fillId="0" borderId="4" xfId="0" quotePrefix="1" applyNumberFormat="1" applyFont="1" applyBorder="1" applyAlignment="1">
      <alignment horizontal="right" vertical="center"/>
    </xf>
    <xf numFmtId="177" fontId="11" fillId="0" borderId="12" xfId="0" quotePrefix="1" applyNumberFormat="1" applyFont="1" applyBorder="1" applyAlignment="1">
      <alignment horizontal="right" vertical="center"/>
    </xf>
    <xf numFmtId="178" fontId="11" fillId="0" borderId="4" xfId="0" quotePrefix="1" applyNumberFormat="1" applyFont="1" applyBorder="1" applyAlignment="1">
      <alignment horizontal="right" vertical="center"/>
    </xf>
    <xf numFmtId="178" fontId="11" fillId="0" borderId="12" xfId="0" quotePrefix="1" applyNumberFormat="1" applyFont="1" applyBorder="1" applyAlignment="1">
      <alignment horizontal="right" vertical="center"/>
    </xf>
    <xf numFmtId="177" fontId="9" fillId="2" borderId="16" xfId="0" applyNumberFormat="1" applyFont="1" applyFill="1" applyBorder="1" applyAlignment="1">
      <alignment horizontal="right" vertical="center"/>
    </xf>
    <xf numFmtId="0" fontId="11" fillId="2" borderId="16" xfId="0" applyFont="1" applyFill="1" applyBorder="1" applyAlignment="1">
      <alignment horizontal="right" vertical="center"/>
    </xf>
    <xf numFmtId="178" fontId="11" fillId="2" borderId="52" xfId="0" applyNumberFormat="1" applyFont="1" applyFill="1" applyBorder="1" applyAlignment="1">
      <alignment horizontal="right" vertical="center"/>
    </xf>
    <xf numFmtId="178" fontId="11" fillId="2" borderId="60" xfId="0" applyNumberFormat="1" applyFont="1" applyFill="1" applyBorder="1" applyAlignment="1" applyProtection="1">
      <alignment horizontal="right" vertical="center"/>
      <protection locked="0"/>
    </xf>
    <xf numFmtId="177" fontId="11" fillId="0" borderId="67" xfId="0" applyNumberFormat="1" applyFont="1" applyBorder="1" applyAlignment="1" applyProtection="1">
      <alignment horizontal="right" vertical="center"/>
      <protection locked="0"/>
    </xf>
    <xf numFmtId="180" fontId="11" fillId="0" borderId="48" xfId="0" applyNumberFormat="1" applyFont="1" applyBorder="1" applyAlignment="1" applyProtection="1">
      <alignment horizontal="right" vertical="center"/>
      <protection locked="0"/>
    </xf>
    <xf numFmtId="38" fontId="11" fillId="2" borderId="4" xfId="0" applyNumberFormat="1" applyFont="1" applyFill="1" applyBorder="1" applyAlignment="1" applyProtection="1">
      <alignment horizontal="right" vertical="center"/>
      <protection locked="0"/>
    </xf>
    <xf numFmtId="188" fontId="11" fillId="0" borderId="4" xfId="0" applyNumberFormat="1" applyFont="1" applyBorder="1" applyAlignment="1" applyProtection="1">
      <alignment horizontal="right" vertical="center"/>
      <protection locked="0"/>
    </xf>
    <xf numFmtId="178" fontId="9" fillId="2" borderId="55" xfId="0" applyNumberFormat="1" applyFont="1" applyFill="1" applyBorder="1" applyAlignment="1">
      <alignment horizontal="right" vertical="center"/>
    </xf>
    <xf numFmtId="38" fontId="11" fillId="2" borderId="55" xfId="110" applyFont="1" applyFill="1" applyBorder="1" applyAlignment="1">
      <alignment horizontal="right" vertical="center" justifyLastLine="1"/>
    </xf>
    <xf numFmtId="0" fontId="9" fillId="2" borderId="18" xfId="0" applyFont="1" applyFill="1" applyBorder="1">
      <alignment vertical="center"/>
    </xf>
    <xf numFmtId="0" fontId="12" fillId="2" borderId="36" xfId="0" applyFont="1" applyFill="1" applyBorder="1" applyAlignment="1">
      <alignment horizontal="right" vertical="center"/>
    </xf>
    <xf numFmtId="0" fontId="6" fillId="2" borderId="40" xfId="0" applyFont="1" applyFill="1" applyBorder="1" applyAlignment="1">
      <alignment horizontal="right" vertical="center"/>
    </xf>
    <xf numFmtId="0" fontId="6" fillId="2" borderId="12" xfId="0" applyFont="1" applyFill="1" applyBorder="1">
      <alignment vertical="center"/>
    </xf>
    <xf numFmtId="0" fontId="6" fillId="2" borderId="35" xfId="0" applyFont="1" applyFill="1" applyBorder="1" applyAlignment="1">
      <alignment horizontal="right" vertical="center"/>
    </xf>
    <xf numFmtId="0" fontId="6" fillId="2" borderId="41" xfId="0" applyFont="1" applyFill="1" applyBorder="1" applyAlignment="1">
      <alignment horizontal="right" vertical="center"/>
    </xf>
    <xf numFmtId="178" fontId="11" fillId="5" borderId="26" xfId="136" applyNumberFormat="1" applyFont="1" applyFill="1" applyBorder="1" applyAlignment="1">
      <alignment horizontal="right" vertical="center"/>
    </xf>
    <xf numFmtId="177" fontId="11" fillId="80" borderId="4" xfId="0" applyNumberFormat="1" applyFont="1" applyFill="1" applyBorder="1" applyAlignment="1">
      <alignment horizontal="right" vertical="center"/>
    </xf>
    <xf numFmtId="178" fontId="11" fillId="80" borderId="4" xfId="0" applyNumberFormat="1" applyFont="1" applyFill="1" applyBorder="1" applyAlignment="1">
      <alignment horizontal="right" vertical="center"/>
    </xf>
    <xf numFmtId="178" fontId="11" fillId="80" borderId="53" xfId="0" applyNumberFormat="1" applyFont="1" applyFill="1" applyBorder="1" applyAlignment="1">
      <alignment horizontal="right" vertical="center"/>
    </xf>
    <xf numFmtId="178" fontId="11" fillId="80" borderId="48" xfId="0" applyNumberFormat="1" applyFont="1" applyFill="1" applyBorder="1" applyAlignment="1">
      <alignment horizontal="right" vertical="center"/>
    </xf>
    <xf numFmtId="58" fontId="5" fillId="0" borderId="31" xfId="0" applyNumberFormat="1" applyFont="1" applyBorder="1" applyAlignment="1">
      <alignment horizontal="distributed" vertical="center" justifyLastLine="1"/>
    </xf>
    <xf numFmtId="0" fontId="5" fillId="0" borderId="31" xfId="0" applyFont="1" applyBorder="1" applyAlignment="1">
      <alignment horizontal="center" vertical="center"/>
    </xf>
    <xf numFmtId="0" fontId="5" fillId="0" borderId="31" xfId="0" applyFont="1" applyBorder="1" applyAlignment="1">
      <alignment vertical="center" wrapText="1"/>
    </xf>
    <xf numFmtId="0" fontId="5" fillId="0" borderId="31" xfId="0" applyFont="1" applyBorder="1">
      <alignment vertical="center"/>
    </xf>
    <xf numFmtId="58" fontId="5" fillId="0" borderId="32" xfId="0" applyNumberFormat="1" applyFont="1" applyBorder="1" applyAlignment="1">
      <alignment horizontal="distributed" vertical="center" justifyLastLine="1"/>
    </xf>
    <xf numFmtId="0" fontId="5" fillId="2" borderId="0" xfId="0" applyFont="1" applyFill="1">
      <alignment vertical="center"/>
    </xf>
    <xf numFmtId="58" fontId="5" fillId="0" borderId="38" xfId="0" applyNumberFormat="1" applyFont="1" applyBorder="1" applyAlignment="1">
      <alignment horizontal="distributed" vertical="center" justifyLastLine="1"/>
    </xf>
    <xf numFmtId="0" fontId="5" fillId="0" borderId="38" xfId="0" applyFont="1" applyBorder="1" applyAlignment="1">
      <alignment horizontal="center" vertical="center"/>
    </xf>
    <xf numFmtId="0" fontId="5" fillId="0" borderId="38" xfId="0" applyFont="1" applyBorder="1" applyAlignment="1">
      <alignment vertical="center" wrapText="1"/>
    </xf>
    <xf numFmtId="178" fontId="11" fillId="80" borderId="4" xfId="136" applyNumberFormat="1" applyFont="1" applyFill="1" applyBorder="1" applyAlignment="1">
      <alignment horizontal="right" vertical="center"/>
    </xf>
    <xf numFmtId="177" fontId="11" fillId="80" borderId="4" xfId="136" applyNumberFormat="1" applyFont="1" applyFill="1" applyBorder="1" applyAlignment="1">
      <alignment horizontal="right" vertical="center"/>
    </xf>
    <xf numFmtId="177" fontId="11" fillId="80" borderId="53" xfId="0" applyNumberFormat="1" applyFont="1" applyFill="1" applyBorder="1" applyAlignment="1">
      <alignment horizontal="right" vertical="center"/>
    </xf>
    <xf numFmtId="178" fontId="11" fillId="80" borderId="67" xfId="0" applyNumberFormat="1" applyFont="1" applyFill="1" applyBorder="1" applyAlignment="1" applyProtection="1">
      <alignment horizontal="right" vertical="center"/>
      <protection locked="0"/>
    </xf>
    <xf numFmtId="178" fontId="11" fillId="80" borderId="55" xfId="0" applyNumberFormat="1" applyFont="1" applyFill="1" applyBorder="1" applyAlignment="1" applyProtection="1">
      <alignment horizontal="right" vertical="center"/>
      <protection locked="0"/>
    </xf>
    <xf numFmtId="177" fontId="11" fillId="80" borderId="48" xfId="0" applyNumberFormat="1" applyFont="1" applyFill="1" applyBorder="1" applyAlignment="1" applyProtection="1">
      <alignment horizontal="right" vertical="center"/>
      <protection locked="0"/>
    </xf>
    <xf numFmtId="177" fontId="11" fillId="80" borderId="4" xfId="0" applyNumberFormat="1" applyFont="1" applyFill="1" applyBorder="1" applyAlignment="1" applyProtection="1">
      <alignment horizontal="right" vertical="center"/>
      <protection locked="0"/>
    </xf>
    <xf numFmtId="178" fontId="11" fillId="80" borderId="4" xfId="0" applyNumberFormat="1" applyFont="1" applyFill="1" applyBorder="1" applyAlignment="1" applyProtection="1">
      <alignment horizontal="right" vertical="center"/>
      <protection locked="0"/>
    </xf>
    <xf numFmtId="178" fontId="11" fillId="80" borderId="12" xfId="0" applyNumberFormat="1" applyFont="1" applyFill="1" applyBorder="1" applyAlignment="1" applyProtection="1">
      <alignment horizontal="right" vertical="center"/>
      <protection locked="0"/>
    </xf>
    <xf numFmtId="177" fontId="11" fillId="80" borderId="48" xfId="0" applyNumberFormat="1" applyFont="1" applyFill="1" applyBorder="1" applyAlignment="1">
      <alignment horizontal="right" vertical="center"/>
    </xf>
    <xf numFmtId="178" fontId="11" fillId="80" borderId="0" xfId="0" applyNumberFormat="1" applyFont="1" applyFill="1" applyAlignment="1">
      <alignment horizontal="right" vertical="center"/>
    </xf>
    <xf numFmtId="177" fontId="11" fillId="80" borderId="52" xfId="0" applyNumberFormat="1" applyFont="1" applyFill="1" applyBorder="1" applyAlignment="1">
      <alignment horizontal="right" vertical="center"/>
    </xf>
    <xf numFmtId="178" fontId="11" fillId="80" borderId="12" xfId="0" applyNumberFormat="1" applyFont="1" applyFill="1" applyBorder="1" applyAlignment="1">
      <alignment horizontal="right" vertical="center"/>
    </xf>
    <xf numFmtId="177" fontId="11" fillId="80" borderId="55" xfId="0" applyNumberFormat="1" applyFont="1" applyFill="1" applyBorder="1" applyAlignment="1">
      <alignment horizontal="right" vertical="center"/>
    </xf>
    <xf numFmtId="177" fontId="11" fillId="80" borderId="12" xfId="0" applyNumberFormat="1" applyFont="1" applyFill="1" applyBorder="1" applyAlignment="1">
      <alignment horizontal="right" vertical="center"/>
    </xf>
    <xf numFmtId="178" fontId="11" fillId="80" borderId="53" xfId="0" applyNumberFormat="1" applyFont="1" applyFill="1" applyBorder="1" applyAlignment="1" applyProtection="1">
      <alignment horizontal="right" vertical="center"/>
      <protection locked="0"/>
    </xf>
    <xf numFmtId="177" fontId="9" fillId="5" borderId="52" xfId="0" applyNumberFormat="1" applyFont="1" applyFill="1" applyBorder="1" applyAlignment="1">
      <alignment horizontal="right" vertical="center"/>
    </xf>
    <xf numFmtId="177" fontId="9" fillId="2" borderId="52" xfId="0" applyNumberFormat="1" applyFont="1" applyFill="1" applyBorder="1" applyAlignment="1">
      <alignment horizontal="right" vertical="center"/>
    </xf>
    <xf numFmtId="177" fontId="9" fillId="5" borderId="52" xfId="0" applyNumberFormat="1" applyFont="1" applyFill="1" applyBorder="1" applyAlignment="1">
      <alignment horizontal="right" vertical="center" shrinkToFit="1"/>
    </xf>
    <xf numFmtId="177" fontId="9" fillId="0" borderId="52" xfId="0" applyNumberFormat="1" applyFont="1" applyBorder="1" applyAlignment="1">
      <alignment horizontal="right" vertical="center"/>
    </xf>
    <xf numFmtId="177" fontId="9" fillId="2" borderId="52" xfId="0" applyNumberFormat="1" applyFont="1" applyFill="1" applyBorder="1" applyAlignment="1">
      <alignment horizontal="right" vertical="center" shrinkToFit="1"/>
    </xf>
    <xf numFmtId="177" fontId="9" fillId="80" borderId="52" xfId="0" applyNumberFormat="1" applyFont="1" applyFill="1" applyBorder="1" applyAlignment="1">
      <alignment horizontal="right" vertical="center"/>
    </xf>
    <xf numFmtId="177" fontId="9" fillId="80" borderId="48" xfId="0" applyNumberFormat="1" applyFont="1" applyFill="1" applyBorder="1" applyAlignment="1">
      <alignment horizontal="right" vertical="center"/>
    </xf>
    <xf numFmtId="177" fontId="9" fillId="2" borderId="48" xfId="0" applyNumberFormat="1" applyFont="1" applyFill="1" applyBorder="1" applyAlignment="1">
      <alignment horizontal="right" vertical="center" shrinkToFit="1"/>
    </xf>
    <xf numFmtId="177" fontId="9" fillId="5" borderId="48" xfId="0" applyNumberFormat="1" applyFont="1" applyFill="1" applyBorder="1" applyAlignment="1">
      <alignment horizontal="right" vertical="center" shrinkToFit="1"/>
    </xf>
    <xf numFmtId="0" fontId="12" fillId="2" borderId="41" xfId="0" applyFont="1" applyFill="1" applyBorder="1" applyAlignment="1">
      <alignment horizontal="right" vertical="center"/>
    </xf>
    <xf numFmtId="0" fontId="12" fillId="2" borderId="35" xfId="0" applyFont="1" applyFill="1" applyBorder="1" applyAlignment="1">
      <alignment horizontal="right" vertical="center"/>
    </xf>
    <xf numFmtId="177" fontId="9" fillId="0" borderId="48" xfId="0" applyNumberFormat="1" applyFont="1" applyBorder="1" applyAlignment="1">
      <alignment horizontal="right" vertical="center" shrinkToFit="1"/>
    </xf>
    <xf numFmtId="183" fontId="11" fillId="5" borderId="52" xfId="0" applyNumberFormat="1" applyFont="1" applyFill="1" applyBorder="1" applyAlignment="1" applyProtection="1">
      <alignment horizontal="right" vertical="center"/>
      <protection locked="0"/>
    </xf>
    <xf numFmtId="0" fontId="9" fillId="81" borderId="16" xfId="0" applyFont="1" applyFill="1" applyBorder="1" applyAlignment="1">
      <alignment horizontal="center" vertical="center"/>
    </xf>
    <xf numFmtId="0" fontId="9" fillId="81" borderId="78" xfId="0" applyFont="1" applyFill="1" applyBorder="1" applyAlignment="1">
      <alignment horizontal="center" vertical="center"/>
    </xf>
    <xf numFmtId="178" fontId="11" fillId="81" borderId="4" xfId="0" applyNumberFormat="1" applyFont="1" applyFill="1" applyBorder="1" applyAlignment="1" applyProtection="1">
      <alignment horizontal="right" vertical="center"/>
      <protection locked="0"/>
    </xf>
    <xf numFmtId="177" fontId="11" fillId="81" borderId="48" xfId="0" applyNumberFormat="1" applyFont="1" applyFill="1" applyBorder="1" applyAlignment="1" applyProtection="1">
      <alignment horizontal="right" vertical="center"/>
      <protection locked="0"/>
    </xf>
    <xf numFmtId="177" fontId="11" fillId="81" borderId="16" xfId="0" applyNumberFormat="1" applyFont="1" applyFill="1" applyBorder="1" applyAlignment="1">
      <alignment horizontal="right" vertical="center"/>
    </xf>
    <xf numFmtId="188" fontId="11" fillId="81" borderId="4" xfId="0" applyNumberFormat="1" applyFont="1" applyFill="1" applyBorder="1" applyAlignment="1" applyProtection="1">
      <alignment horizontal="right" vertical="center"/>
      <protection locked="0"/>
    </xf>
    <xf numFmtId="177" fontId="11" fillId="81" borderId="4" xfId="0" applyNumberFormat="1" applyFont="1" applyFill="1" applyBorder="1" applyAlignment="1" applyProtection="1">
      <alignment horizontal="right" vertical="center"/>
      <protection locked="0"/>
    </xf>
    <xf numFmtId="177" fontId="11" fillId="81" borderId="53" xfId="0" applyNumberFormat="1" applyFont="1" applyFill="1" applyBorder="1" applyAlignment="1" applyProtection="1">
      <alignment horizontal="right" vertical="center"/>
      <protection locked="0"/>
    </xf>
    <xf numFmtId="178" fontId="11" fillId="81" borderId="12" xfId="0" applyNumberFormat="1" applyFont="1" applyFill="1" applyBorder="1" applyAlignment="1" applyProtection="1">
      <alignment horizontal="right" vertical="center"/>
      <protection locked="0"/>
    </xf>
    <xf numFmtId="0" fontId="9" fillId="81" borderId="33" xfId="0" applyFont="1" applyFill="1" applyBorder="1" applyAlignment="1">
      <alignment horizontal="center" vertical="center"/>
    </xf>
    <xf numFmtId="178" fontId="11" fillId="81" borderId="53" xfId="0" applyNumberFormat="1" applyFont="1" applyFill="1" applyBorder="1" applyAlignment="1" applyProtection="1">
      <alignment horizontal="right" vertical="center"/>
      <protection locked="0"/>
    </xf>
    <xf numFmtId="177" fontId="11" fillId="81" borderId="55" xfId="0" applyNumberFormat="1" applyFont="1" applyFill="1" applyBorder="1" applyAlignment="1" applyProtection="1">
      <alignment horizontal="right" vertical="center"/>
      <protection locked="0"/>
    </xf>
    <xf numFmtId="178" fontId="11" fillId="81" borderId="53" xfId="0" applyNumberFormat="1" applyFont="1" applyFill="1" applyBorder="1" applyProtection="1">
      <alignment vertical="center"/>
      <protection locked="0"/>
    </xf>
    <xf numFmtId="178" fontId="11" fillId="81" borderId="52" xfId="0" applyNumberFormat="1" applyFont="1" applyFill="1" applyBorder="1" applyAlignment="1" applyProtection="1">
      <alignment horizontal="right" vertical="center"/>
      <protection locked="0"/>
    </xf>
    <xf numFmtId="49" fontId="11" fillId="81" borderId="12" xfId="0" applyNumberFormat="1" applyFont="1" applyFill="1" applyBorder="1" applyAlignment="1" applyProtection="1">
      <alignment horizontal="right" vertical="center"/>
      <protection locked="0"/>
    </xf>
    <xf numFmtId="177" fontId="11" fillId="81" borderId="48" xfId="0" applyNumberFormat="1" applyFont="1" applyFill="1" applyBorder="1" applyAlignment="1">
      <alignment horizontal="right" vertical="center"/>
    </xf>
    <xf numFmtId="178" fontId="11" fillId="81" borderId="55" xfId="0" applyNumberFormat="1" applyFont="1" applyFill="1" applyBorder="1" applyAlignment="1" applyProtection="1">
      <alignment horizontal="right" vertical="center"/>
      <protection locked="0"/>
    </xf>
    <xf numFmtId="177" fontId="11" fillId="81" borderId="48" xfId="0" applyNumberFormat="1" applyFont="1" applyFill="1" applyBorder="1" applyProtection="1">
      <alignment vertical="center"/>
      <protection locked="0"/>
    </xf>
    <xf numFmtId="177" fontId="11" fillId="81" borderId="52" xfId="0" applyNumberFormat="1" applyFont="1" applyFill="1" applyBorder="1" applyAlignment="1" applyProtection="1">
      <alignment horizontal="right" vertical="center"/>
      <protection locked="0"/>
    </xf>
    <xf numFmtId="38" fontId="11" fillId="81" borderId="53" xfId="110" applyFont="1" applyFill="1" applyBorder="1" applyAlignment="1" applyProtection="1">
      <alignment horizontal="right" vertical="center"/>
      <protection locked="0"/>
    </xf>
    <xf numFmtId="177" fontId="11" fillId="81" borderId="4" xfId="0" applyNumberFormat="1" applyFont="1" applyFill="1" applyBorder="1" applyAlignment="1">
      <alignment horizontal="right" vertical="center"/>
    </xf>
    <xf numFmtId="177" fontId="11" fillId="81" borderId="12" xfId="0" applyNumberFormat="1" applyFont="1" applyFill="1" applyBorder="1" applyAlignment="1">
      <alignment horizontal="right" vertical="center"/>
    </xf>
    <xf numFmtId="177" fontId="11" fillId="81" borderId="53" xfId="0" applyNumberFormat="1" applyFont="1" applyFill="1" applyBorder="1" applyAlignment="1">
      <alignment horizontal="right" vertical="center"/>
    </xf>
    <xf numFmtId="178" fontId="11" fillId="81" borderId="4" xfId="0" applyNumberFormat="1" applyFont="1" applyFill="1" applyBorder="1" applyAlignment="1">
      <alignment horizontal="right" vertical="center"/>
    </xf>
    <xf numFmtId="177" fontId="11" fillId="81" borderId="12" xfId="0" applyNumberFormat="1" applyFont="1" applyFill="1" applyBorder="1" applyAlignment="1" applyProtection="1">
      <alignment horizontal="right" vertical="center"/>
      <protection locked="0"/>
    </xf>
    <xf numFmtId="177" fontId="11" fillId="81" borderId="48" xfId="143" applyNumberFormat="1" applyFont="1" applyFill="1" applyBorder="1" applyAlignment="1" applyProtection="1">
      <alignment horizontal="right" vertical="center"/>
      <protection locked="0"/>
    </xf>
    <xf numFmtId="177" fontId="11" fillId="81" borderId="12" xfId="143" applyNumberFormat="1" applyFont="1" applyFill="1" applyBorder="1" applyAlignment="1" applyProtection="1">
      <alignment horizontal="right" vertical="center"/>
      <protection locked="0"/>
    </xf>
    <xf numFmtId="177" fontId="11" fillId="81" borderId="4" xfId="143" applyNumberFormat="1" applyFont="1" applyFill="1" applyBorder="1" applyAlignment="1" applyProtection="1">
      <alignment horizontal="right" vertical="center"/>
      <protection locked="0"/>
    </xf>
    <xf numFmtId="177" fontId="11" fillId="81" borderId="53" xfId="143" applyNumberFormat="1" applyFont="1" applyFill="1" applyBorder="1" applyAlignment="1" applyProtection="1">
      <alignment horizontal="right" vertical="center"/>
      <protection locked="0"/>
    </xf>
    <xf numFmtId="38" fontId="11" fillId="0" borderId="4" xfId="0" applyNumberFormat="1" applyFont="1" applyBorder="1" applyAlignment="1" applyProtection="1">
      <alignment horizontal="right" vertical="center"/>
      <protection locked="0"/>
    </xf>
    <xf numFmtId="177" fontId="11" fillId="81" borderId="0" xfId="0" applyNumberFormat="1" applyFont="1" applyFill="1" applyAlignment="1" applyProtection="1">
      <alignment horizontal="right" vertical="center"/>
      <protection locked="0"/>
    </xf>
    <xf numFmtId="38" fontId="11" fillId="81" borderId="4" xfId="0" applyNumberFormat="1" applyFont="1" applyFill="1" applyBorder="1" applyAlignment="1" applyProtection="1">
      <alignment horizontal="right" vertical="center"/>
      <protection locked="0"/>
    </xf>
    <xf numFmtId="177" fontId="11" fillId="81" borderId="0" xfId="143" applyNumberFormat="1" applyFont="1" applyFill="1" applyAlignment="1" applyProtection="1">
      <alignment horizontal="right" vertical="center"/>
      <protection locked="0"/>
    </xf>
    <xf numFmtId="177" fontId="11" fillId="81" borderId="33" xfId="0" applyNumberFormat="1" applyFont="1" applyFill="1" applyBorder="1" applyAlignment="1" applyProtection="1">
      <alignment horizontal="right" vertical="center"/>
      <protection locked="0"/>
    </xf>
    <xf numFmtId="177" fontId="9" fillId="81" borderId="48" xfId="0" applyNumberFormat="1" applyFont="1" applyFill="1" applyBorder="1" applyAlignment="1">
      <alignment horizontal="right" vertical="center"/>
    </xf>
    <xf numFmtId="177" fontId="9" fillId="81" borderId="4" xfId="0" applyNumberFormat="1" applyFont="1" applyFill="1" applyBorder="1" applyAlignment="1">
      <alignment horizontal="right" vertical="center"/>
    </xf>
    <xf numFmtId="177" fontId="9" fillId="81" borderId="12" xfId="0" applyNumberFormat="1" applyFont="1" applyFill="1" applyBorder="1" applyAlignment="1">
      <alignment horizontal="right" vertical="center"/>
    </xf>
    <xf numFmtId="178" fontId="9" fillId="81" borderId="53" xfId="0" applyNumberFormat="1" applyFont="1" applyFill="1" applyBorder="1" applyAlignment="1">
      <alignment horizontal="right" vertical="center"/>
    </xf>
    <xf numFmtId="177" fontId="11" fillId="81" borderId="52" xfId="0" applyNumberFormat="1" applyFont="1" applyFill="1" applyBorder="1" applyAlignment="1">
      <alignment horizontal="right" vertical="center"/>
    </xf>
    <xf numFmtId="178" fontId="11" fillId="81" borderId="53" xfId="0" applyNumberFormat="1" applyFont="1" applyFill="1" applyBorder="1" applyAlignment="1">
      <alignment horizontal="right" vertical="center"/>
    </xf>
    <xf numFmtId="178" fontId="11" fillId="81" borderId="12" xfId="0" applyNumberFormat="1" applyFont="1" applyFill="1" applyBorder="1" applyAlignment="1">
      <alignment horizontal="right" vertical="center"/>
    </xf>
    <xf numFmtId="177" fontId="9" fillId="81" borderId="52" xfId="0" applyNumberFormat="1" applyFont="1" applyFill="1" applyBorder="1" applyAlignment="1">
      <alignment horizontal="right" vertical="center"/>
    </xf>
    <xf numFmtId="177" fontId="11" fillId="81" borderId="55" xfId="0" applyNumberFormat="1" applyFont="1" applyFill="1" applyBorder="1" applyAlignment="1">
      <alignment horizontal="right" vertical="center"/>
    </xf>
    <xf numFmtId="179" fontId="11" fillId="81" borderId="4" xfId="0" applyNumberFormat="1" applyFont="1" applyFill="1" applyBorder="1" applyAlignment="1">
      <alignment horizontal="right" vertical="center"/>
    </xf>
    <xf numFmtId="0" fontId="11" fillId="81" borderId="48" xfId="0" applyFont="1" applyFill="1" applyBorder="1" applyAlignment="1">
      <alignment horizontal="right" vertical="center" justifyLastLine="1"/>
    </xf>
    <xf numFmtId="38" fontId="11" fillId="81" borderId="55" xfId="110" applyFont="1" applyFill="1" applyBorder="1" applyAlignment="1">
      <alignment vertical="center" justifyLastLine="1"/>
    </xf>
    <xf numFmtId="184" fontId="11" fillId="81" borderId="12" xfId="0" applyNumberFormat="1" applyFont="1" applyFill="1" applyBorder="1" applyAlignment="1">
      <alignment horizontal="right" vertical="center"/>
    </xf>
    <xf numFmtId="177" fontId="11" fillId="81" borderId="53" xfId="0" applyNumberFormat="1" applyFont="1" applyFill="1" applyBorder="1" applyAlignment="1">
      <alignment horizontal="center" vertical="center"/>
    </xf>
    <xf numFmtId="186" fontId="11" fillId="81" borderId="4" xfId="0" applyNumberFormat="1" applyFont="1" applyFill="1" applyBorder="1" applyAlignment="1">
      <alignment horizontal="right" vertical="center"/>
    </xf>
    <xf numFmtId="178" fontId="11" fillId="81" borderId="48" xfId="0" applyNumberFormat="1" applyFont="1" applyFill="1" applyBorder="1" applyAlignment="1">
      <alignment horizontal="right" vertical="center"/>
    </xf>
    <xf numFmtId="178" fontId="11" fillId="81" borderId="53" xfId="0" applyNumberFormat="1" applyFont="1" applyFill="1" applyBorder="1">
      <alignment vertical="center"/>
    </xf>
    <xf numFmtId="38" fontId="9" fillId="81" borderId="4" xfId="110" applyFont="1" applyFill="1" applyBorder="1" applyAlignment="1">
      <alignment horizontal="right" vertical="center"/>
    </xf>
    <xf numFmtId="177" fontId="11" fillId="81" borderId="60" xfId="0" applyNumberFormat="1" applyFont="1" applyFill="1" applyBorder="1" applyAlignment="1">
      <alignment horizontal="right" vertical="center"/>
    </xf>
    <xf numFmtId="177" fontId="11" fillId="81" borderId="60" xfId="0" applyNumberFormat="1" applyFont="1" applyFill="1" applyBorder="1" applyAlignment="1" applyProtection="1">
      <alignment horizontal="right" vertical="center"/>
      <protection locked="0"/>
    </xf>
    <xf numFmtId="0" fontId="9" fillId="2" borderId="13" xfId="0" applyFont="1" applyFill="1" applyBorder="1">
      <alignment vertical="center"/>
    </xf>
    <xf numFmtId="0" fontId="9" fillId="2" borderId="12" xfId="0" applyFont="1" applyFill="1" applyBorder="1">
      <alignment vertical="center"/>
    </xf>
    <xf numFmtId="183" fontId="12" fillId="0" borderId="37" xfId="0" applyNumberFormat="1" applyFont="1" applyBorder="1" applyAlignment="1">
      <alignment horizontal="right" vertical="center"/>
    </xf>
    <xf numFmtId="177" fontId="11" fillId="2" borderId="55" xfId="0" quotePrefix="1" applyNumberFormat="1" applyFont="1" applyFill="1" applyBorder="1" applyAlignment="1" applyProtection="1">
      <alignment horizontal="right" vertical="center"/>
      <protection locked="0"/>
    </xf>
    <xf numFmtId="178" fontId="11" fillId="81" borderId="60" xfId="0" applyNumberFormat="1" applyFont="1" applyFill="1" applyBorder="1" applyAlignment="1" applyProtection="1">
      <alignment horizontal="right" vertical="center"/>
      <protection locked="0"/>
    </xf>
    <xf numFmtId="178" fontId="11" fillId="2" borderId="65" xfId="0" applyNumberFormat="1" applyFont="1" applyFill="1" applyBorder="1" applyAlignment="1" applyProtection="1">
      <alignment horizontal="right" vertical="center"/>
      <protection locked="0"/>
    </xf>
    <xf numFmtId="178" fontId="11" fillId="2" borderId="79" xfId="0" applyNumberFormat="1" applyFont="1" applyFill="1" applyBorder="1" applyAlignment="1" applyProtection="1">
      <alignment horizontal="right" vertical="center"/>
      <protection locked="0"/>
    </xf>
    <xf numFmtId="178" fontId="11" fillId="2" borderId="66" xfId="0" applyNumberFormat="1" applyFont="1" applyFill="1" applyBorder="1" applyAlignment="1" applyProtection="1">
      <alignment horizontal="right" vertical="center"/>
      <protection locked="0"/>
    </xf>
    <xf numFmtId="180" fontId="11" fillId="5" borderId="48" xfId="0" applyNumberFormat="1" applyFont="1" applyFill="1" applyBorder="1" applyAlignment="1" applyProtection="1">
      <alignment horizontal="right" vertical="center"/>
      <protection locked="0"/>
    </xf>
    <xf numFmtId="178" fontId="11" fillId="5" borderId="34" xfId="0" applyNumberFormat="1" applyFont="1" applyFill="1" applyBorder="1" applyAlignment="1" applyProtection="1">
      <alignment horizontal="right" vertical="center"/>
      <protection locked="0"/>
    </xf>
    <xf numFmtId="180" fontId="11" fillId="5" borderId="4" xfId="0" applyNumberFormat="1" applyFont="1" applyFill="1" applyBorder="1" applyAlignment="1" applyProtection="1">
      <alignment horizontal="right" vertical="center"/>
      <protection locked="0"/>
    </xf>
    <xf numFmtId="180" fontId="11" fillId="2" borderId="48" xfId="0" applyNumberFormat="1" applyFont="1" applyFill="1" applyBorder="1" applyAlignment="1" applyProtection="1">
      <alignment horizontal="right" vertical="center"/>
      <protection locked="0"/>
    </xf>
    <xf numFmtId="180" fontId="11" fillId="2" borderId="4" xfId="0" applyNumberFormat="1" applyFont="1" applyFill="1" applyBorder="1" applyAlignment="1" applyProtection="1">
      <alignment horizontal="right" vertical="center"/>
      <protection locked="0"/>
    </xf>
    <xf numFmtId="188" fontId="11" fillId="0" borderId="12" xfId="0" applyNumberFormat="1" applyFont="1" applyBorder="1" applyAlignment="1" applyProtection="1">
      <alignment horizontal="right" vertical="center"/>
      <protection locked="0"/>
    </xf>
    <xf numFmtId="180" fontId="11" fillId="0" borderId="4" xfId="0" applyNumberFormat="1" applyFont="1" applyBorder="1" applyAlignment="1" applyProtection="1">
      <alignment horizontal="right" vertical="center"/>
      <protection locked="0"/>
    </xf>
    <xf numFmtId="188" fontId="11" fillId="81" borderId="12" xfId="0" applyNumberFormat="1" applyFont="1" applyFill="1" applyBorder="1" applyAlignment="1" applyProtection="1">
      <alignment horizontal="right" vertical="center"/>
      <protection locked="0"/>
    </xf>
    <xf numFmtId="178" fontId="11" fillId="81" borderId="0" xfId="0" applyNumberFormat="1" applyFont="1" applyFill="1" applyAlignment="1" applyProtection="1">
      <alignment horizontal="right" vertical="center"/>
      <protection locked="0"/>
    </xf>
    <xf numFmtId="180" fontId="11" fillId="81" borderId="48" xfId="0" applyNumberFormat="1" applyFont="1" applyFill="1" applyBorder="1" applyAlignment="1" applyProtection="1">
      <alignment horizontal="right" vertical="center"/>
      <protection locked="0"/>
    </xf>
    <xf numFmtId="180" fontId="11" fillId="81" borderId="4" xfId="0" applyNumberFormat="1" applyFont="1" applyFill="1" applyBorder="1" applyAlignment="1" applyProtection="1">
      <alignment horizontal="right" vertical="center"/>
      <protection locked="0"/>
    </xf>
    <xf numFmtId="1" fontId="11" fillId="81" borderId="53" xfId="0" applyNumberFormat="1" applyFont="1" applyFill="1" applyBorder="1" applyAlignment="1">
      <alignment horizontal="right" vertical="center"/>
    </xf>
    <xf numFmtId="183" fontId="11" fillId="5" borderId="34" xfId="0" applyNumberFormat="1" applyFont="1" applyFill="1" applyBorder="1" applyAlignment="1" applyProtection="1">
      <alignment horizontal="right" vertical="center"/>
      <protection locked="0"/>
    </xf>
    <xf numFmtId="183" fontId="11" fillId="2" borderId="52" xfId="0" applyNumberFormat="1" applyFont="1" applyFill="1" applyBorder="1" applyAlignment="1" applyProtection="1">
      <alignment horizontal="right" vertical="center"/>
      <protection locked="0"/>
    </xf>
    <xf numFmtId="183" fontId="11" fillId="0" borderId="52" xfId="0" applyNumberFormat="1" applyFont="1" applyBorder="1" applyAlignment="1" applyProtection="1">
      <alignment horizontal="right" vertical="center"/>
      <protection locked="0"/>
    </xf>
    <xf numFmtId="183" fontId="11" fillId="81" borderId="52" xfId="0" applyNumberFormat="1" applyFont="1" applyFill="1" applyBorder="1" applyAlignment="1" applyProtection="1">
      <alignment horizontal="right" vertical="center"/>
      <protection locked="0"/>
    </xf>
    <xf numFmtId="183" fontId="11" fillId="2" borderId="0" xfId="0" applyNumberFormat="1" applyFont="1" applyFill="1" applyAlignment="1" applyProtection="1">
      <alignment horizontal="right" vertical="center"/>
      <protection locked="0"/>
    </xf>
    <xf numFmtId="177" fontId="11" fillId="5" borderId="34" xfId="0" applyNumberFormat="1" applyFont="1" applyFill="1" applyBorder="1" applyAlignment="1" applyProtection="1">
      <alignment horizontal="right" vertical="center"/>
      <protection locked="0"/>
    </xf>
    <xf numFmtId="178" fontId="11" fillId="5" borderId="13" xfId="0" applyNumberFormat="1" applyFont="1" applyFill="1" applyBorder="1" applyAlignment="1">
      <alignment horizontal="right" vertical="center"/>
    </xf>
    <xf numFmtId="177" fontId="11" fillId="5" borderId="26" xfId="0" applyNumberFormat="1" applyFont="1" applyFill="1" applyBorder="1" applyAlignment="1">
      <alignment horizontal="right" vertical="center" shrinkToFit="1"/>
    </xf>
    <xf numFmtId="178" fontId="11" fillId="5" borderId="27" xfId="0" applyNumberFormat="1" applyFont="1" applyFill="1" applyBorder="1" applyAlignment="1">
      <alignment horizontal="right" vertical="center" shrinkToFit="1"/>
    </xf>
    <xf numFmtId="177" fontId="11" fillId="5" borderId="62" xfId="0" applyNumberFormat="1" applyFont="1" applyFill="1" applyBorder="1" applyAlignment="1">
      <alignment horizontal="right" vertical="center" shrinkToFit="1"/>
    </xf>
    <xf numFmtId="178" fontId="11" fillId="5" borderId="26" xfId="0" applyNumberFormat="1" applyFont="1" applyFill="1" applyBorder="1" applyAlignment="1">
      <alignment horizontal="right" vertical="center" shrinkToFit="1"/>
    </xf>
    <xf numFmtId="177" fontId="11" fillId="5" borderId="34" xfId="0" applyNumberFormat="1" applyFont="1" applyFill="1" applyBorder="1" applyAlignment="1">
      <alignment horizontal="right" vertical="center" shrinkToFit="1"/>
    </xf>
    <xf numFmtId="178" fontId="11" fillId="5" borderId="77" xfId="0" applyNumberFormat="1" applyFont="1" applyFill="1" applyBorder="1" applyAlignment="1">
      <alignment horizontal="right" vertical="center"/>
    </xf>
    <xf numFmtId="178" fontId="11" fillId="2" borderId="77" xfId="0" applyNumberFormat="1" applyFont="1" applyFill="1" applyBorder="1" applyAlignment="1">
      <alignment horizontal="right" vertical="center"/>
    </xf>
    <xf numFmtId="177" fontId="11" fillId="5" borderId="48" xfId="0" applyNumberFormat="1" applyFont="1" applyFill="1" applyBorder="1" applyAlignment="1">
      <alignment horizontal="right" vertical="center" shrinkToFit="1"/>
    </xf>
    <xf numFmtId="178" fontId="11" fillId="0" borderId="12" xfId="0" applyNumberFormat="1" applyFont="1" applyBorder="1" applyAlignment="1">
      <alignment horizontal="right" vertical="center" shrinkToFit="1"/>
    </xf>
    <xf numFmtId="177" fontId="11" fillId="0" borderId="48" xfId="0" applyNumberFormat="1" applyFont="1" applyBorder="1" applyAlignment="1">
      <alignment horizontal="right" vertical="center" shrinkToFit="1"/>
    </xf>
    <xf numFmtId="178" fontId="11" fillId="0" borderId="4" xfId="0" applyNumberFormat="1" applyFont="1" applyBorder="1" applyAlignment="1">
      <alignment horizontal="right" vertical="center" shrinkToFit="1"/>
    </xf>
    <xf numFmtId="178" fontId="11" fillId="81" borderId="52" xfId="0" applyNumberFormat="1" applyFont="1" applyFill="1" applyBorder="1" applyAlignment="1">
      <alignment horizontal="right" vertical="center"/>
    </xf>
    <xf numFmtId="177" fontId="11" fillId="81" borderId="4" xfId="0" applyNumberFormat="1" applyFont="1" applyFill="1" applyBorder="1" applyAlignment="1">
      <alignment horizontal="right" vertical="center" shrinkToFit="1"/>
    </xf>
    <xf numFmtId="178" fontId="11" fillId="81" borderId="12" xfId="0" applyNumberFormat="1" applyFont="1" applyFill="1" applyBorder="1" applyAlignment="1">
      <alignment horizontal="right" vertical="center" shrinkToFit="1"/>
    </xf>
    <xf numFmtId="178" fontId="11" fillId="81" borderId="53" xfId="0" applyNumberFormat="1" applyFont="1" applyFill="1" applyBorder="1" applyAlignment="1">
      <alignment horizontal="right" vertical="center" shrinkToFit="1"/>
    </xf>
    <xf numFmtId="177" fontId="11" fillId="81" borderId="48" xfId="0" applyNumberFormat="1" applyFont="1" applyFill="1" applyBorder="1" applyAlignment="1">
      <alignment horizontal="right" vertical="center" shrinkToFit="1"/>
    </xf>
    <xf numFmtId="178" fontId="11" fillId="81" borderId="4" xfId="0" applyNumberFormat="1" applyFont="1" applyFill="1" applyBorder="1" applyAlignment="1">
      <alignment horizontal="right" vertical="center" shrinkToFit="1"/>
    </xf>
    <xf numFmtId="177" fontId="11" fillId="81" borderId="52" xfId="0" applyNumberFormat="1" applyFont="1" applyFill="1" applyBorder="1" applyAlignment="1">
      <alignment horizontal="right" vertical="center" shrinkToFit="1"/>
    </xf>
    <xf numFmtId="177" fontId="11" fillId="0" borderId="52" xfId="0" applyNumberFormat="1" applyFont="1" applyBorder="1" applyAlignment="1">
      <alignment horizontal="right" vertical="center" shrinkToFit="1"/>
    </xf>
    <xf numFmtId="177" fontId="11" fillId="2" borderId="52" xfId="0" applyNumberFormat="1" applyFont="1" applyFill="1" applyBorder="1" applyAlignment="1">
      <alignment horizontal="right" vertical="center" shrinkToFit="1"/>
    </xf>
    <xf numFmtId="178" fontId="11" fillId="0" borderId="77" xfId="0" applyNumberFormat="1" applyFont="1" applyBorder="1" applyAlignment="1">
      <alignment horizontal="right" vertical="center"/>
    </xf>
    <xf numFmtId="177" fontId="11" fillId="2" borderId="16" xfId="0" applyNumberFormat="1" applyFont="1" applyFill="1" applyBorder="1" applyAlignment="1">
      <alignment horizontal="right" vertical="center" shrinkToFit="1"/>
    </xf>
    <xf numFmtId="177" fontId="11" fillId="2" borderId="60" xfId="0" applyNumberFormat="1" applyFont="1" applyFill="1" applyBorder="1" applyAlignment="1">
      <alignment horizontal="right" vertical="center" shrinkToFit="1"/>
    </xf>
    <xf numFmtId="178" fontId="11" fillId="5" borderId="52" xfId="0" applyNumberFormat="1" applyFont="1" applyFill="1" applyBorder="1" applyAlignment="1">
      <alignment horizontal="right" vertical="center" shrinkToFit="1"/>
    </xf>
    <xf numFmtId="177" fontId="11" fillId="5" borderId="60" xfId="0" applyNumberFormat="1" applyFont="1" applyFill="1" applyBorder="1" applyAlignment="1">
      <alignment horizontal="right" vertical="center" shrinkToFit="1"/>
    </xf>
    <xf numFmtId="177" fontId="11" fillId="5" borderId="62" xfId="136" applyNumberFormat="1" applyFont="1" applyFill="1" applyBorder="1" applyAlignment="1">
      <alignment horizontal="right" vertical="center"/>
    </xf>
    <xf numFmtId="177" fontId="11" fillId="5" borderId="13" xfId="136" applyNumberFormat="1" applyFont="1" applyFill="1" applyBorder="1" applyAlignment="1">
      <alignment horizontal="right" vertical="center"/>
    </xf>
    <xf numFmtId="177" fontId="11" fillId="0" borderId="12" xfId="136" applyNumberFormat="1" applyFont="1" applyBorder="1" applyAlignment="1">
      <alignment horizontal="right" vertical="center"/>
    </xf>
    <xf numFmtId="177" fontId="11" fillId="80" borderId="12" xfId="136" applyNumberFormat="1" applyFont="1" applyFill="1" applyBorder="1" applyAlignment="1">
      <alignment horizontal="right" vertical="center"/>
    </xf>
    <xf numFmtId="177" fontId="11" fillId="80" borderId="53" xfId="136" applyNumberFormat="1" applyFont="1" applyFill="1" applyBorder="1" applyAlignment="1">
      <alignment horizontal="right" vertical="center"/>
    </xf>
    <xf numFmtId="177" fontId="11" fillId="5" borderId="16" xfId="136" applyNumberFormat="1" applyFont="1" applyFill="1" applyBorder="1" applyAlignment="1">
      <alignment horizontal="right" vertical="center"/>
    </xf>
    <xf numFmtId="177" fontId="11" fillId="5" borderId="62" xfId="0" quotePrefix="1" applyNumberFormat="1" applyFont="1" applyFill="1" applyBorder="1" applyAlignment="1">
      <alignment horizontal="right" vertical="center"/>
    </xf>
    <xf numFmtId="177" fontId="11" fillId="2" borderId="67" xfId="0" applyNumberFormat="1" applyFont="1" applyFill="1" applyBorder="1" applyAlignment="1" applyProtection="1">
      <alignment horizontal="right" vertical="center"/>
      <protection locked="0"/>
    </xf>
    <xf numFmtId="177" fontId="11" fillId="2" borderId="71" xfId="0" applyNumberFormat="1" applyFont="1" applyFill="1" applyBorder="1" applyAlignment="1" applyProtection="1">
      <alignment horizontal="right" vertical="center"/>
      <protection locked="0"/>
    </xf>
    <xf numFmtId="177" fontId="11" fillId="5" borderId="34" xfId="0" applyNumberFormat="1" applyFont="1" applyFill="1" applyBorder="1" applyAlignment="1">
      <alignment horizontal="right" vertical="center"/>
    </xf>
    <xf numFmtId="177" fontId="11" fillId="5" borderId="0" xfId="0" quotePrefix="1" applyNumberFormat="1" applyFont="1" applyFill="1" applyAlignment="1">
      <alignment horizontal="right" vertical="center"/>
    </xf>
    <xf numFmtId="0" fontId="9" fillId="0" borderId="15" xfId="0" applyFont="1" applyBorder="1" applyAlignment="1">
      <alignment horizontal="center" vertical="center" wrapText="1" shrinkToFit="1"/>
    </xf>
    <xf numFmtId="177" fontId="11" fillId="81" borderId="78" xfId="0" applyNumberFormat="1" applyFont="1" applyFill="1" applyBorder="1">
      <alignment vertical="center"/>
    </xf>
    <xf numFmtId="177" fontId="11" fillId="81" borderId="74" xfId="0" applyNumberFormat="1" applyFont="1" applyFill="1" applyBorder="1" applyAlignment="1">
      <alignment horizontal="right" vertical="center"/>
    </xf>
    <xf numFmtId="177" fontId="11" fillId="81" borderId="78" xfId="0" applyNumberFormat="1" applyFont="1" applyFill="1" applyBorder="1" applyAlignment="1">
      <alignment horizontal="right" vertical="center"/>
    </xf>
    <xf numFmtId="177" fontId="11" fillId="81" borderId="75" xfId="0" applyNumberFormat="1" applyFont="1" applyFill="1" applyBorder="1" applyAlignment="1">
      <alignment horizontal="right" vertical="center"/>
    </xf>
    <xf numFmtId="177" fontId="11" fillId="81" borderId="72" xfId="0" applyNumberFormat="1" applyFont="1" applyFill="1" applyBorder="1" applyAlignment="1">
      <alignment horizontal="right" vertical="center"/>
    </xf>
    <xf numFmtId="177" fontId="11" fillId="81" borderId="78" xfId="0" applyNumberFormat="1" applyFont="1" applyFill="1" applyBorder="1" applyAlignment="1" applyProtection="1">
      <alignment horizontal="right" vertical="center"/>
      <protection locked="0"/>
    </xf>
    <xf numFmtId="177" fontId="11" fillId="81" borderId="74" xfId="0" applyNumberFormat="1" applyFont="1" applyFill="1" applyBorder="1" applyAlignment="1" applyProtection="1">
      <alignment horizontal="right" vertical="center"/>
      <protection locked="0"/>
    </xf>
    <xf numFmtId="177" fontId="11" fillId="81" borderId="75" xfId="0" applyNumberFormat="1" applyFont="1" applyFill="1" applyBorder="1" applyAlignment="1" applyProtection="1">
      <alignment horizontal="right" vertical="center"/>
      <protection locked="0"/>
    </xf>
    <xf numFmtId="177" fontId="11" fillId="81" borderId="72" xfId="0" applyNumberFormat="1" applyFont="1" applyFill="1" applyBorder="1" applyAlignment="1" applyProtection="1">
      <alignment horizontal="right" vertical="center"/>
      <protection locked="0"/>
    </xf>
    <xf numFmtId="177" fontId="11" fillId="81" borderId="80" xfId="0" applyNumberFormat="1" applyFont="1" applyFill="1" applyBorder="1" applyAlignment="1" applyProtection="1">
      <alignment horizontal="right" vertical="center"/>
      <protection locked="0"/>
    </xf>
    <xf numFmtId="177" fontId="11" fillId="81" borderId="73" xfId="0" applyNumberFormat="1" applyFont="1" applyFill="1" applyBorder="1" applyAlignment="1" applyProtection="1">
      <alignment horizontal="right" vertical="center"/>
      <protection locked="0"/>
    </xf>
    <xf numFmtId="178" fontId="11" fillId="81" borderId="73" xfId="0" applyNumberFormat="1" applyFont="1" applyFill="1" applyBorder="1" applyAlignment="1" applyProtection="1">
      <alignment horizontal="right" vertical="center"/>
      <protection locked="0"/>
    </xf>
    <xf numFmtId="178" fontId="11" fillId="81" borderId="74" xfId="0" applyNumberFormat="1" applyFont="1" applyFill="1" applyBorder="1" applyAlignment="1" applyProtection="1">
      <alignment horizontal="right" vertical="center"/>
      <protection locked="0"/>
    </xf>
    <xf numFmtId="177" fontId="11" fillId="81" borderId="81" xfId="0" applyNumberFormat="1" applyFont="1" applyFill="1" applyBorder="1" applyAlignment="1" applyProtection="1">
      <alignment horizontal="right" vertical="center"/>
      <protection locked="0"/>
    </xf>
    <xf numFmtId="177" fontId="11" fillId="0" borderId="68" xfId="0" applyNumberFormat="1" applyFont="1" applyBorder="1" applyAlignment="1" applyProtection="1">
      <alignment horizontal="right" vertical="center"/>
      <protection locked="0"/>
    </xf>
    <xf numFmtId="177" fontId="9" fillId="81" borderId="78" xfId="0" applyNumberFormat="1" applyFont="1" applyFill="1" applyBorder="1" applyAlignment="1">
      <alignment horizontal="right" vertical="center"/>
    </xf>
    <xf numFmtId="177" fontId="9" fillId="81" borderId="74" xfId="0" applyNumberFormat="1" applyFont="1" applyFill="1" applyBorder="1" applyAlignment="1">
      <alignment horizontal="right" vertical="center"/>
    </xf>
    <xf numFmtId="177" fontId="9" fillId="81" borderId="75" xfId="0" applyNumberFormat="1" applyFont="1" applyFill="1" applyBorder="1" applyAlignment="1">
      <alignment horizontal="right" vertical="center"/>
    </xf>
    <xf numFmtId="0" fontId="9" fillId="0" borderId="59" xfId="0" applyFont="1" applyBorder="1" applyAlignment="1">
      <alignment horizontal="center" vertical="center"/>
    </xf>
    <xf numFmtId="177" fontId="9" fillId="0" borderId="59" xfId="0" applyNumberFormat="1" applyFont="1" applyBorder="1" applyAlignment="1">
      <alignment horizontal="right" vertical="center"/>
    </xf>
    <xf numFmtId="177" fontId="9" fillId="0" borderId="42" xfId="0" applyNumberFormat="1" applyFont="1" applyBorder="1" applyAlignment="1">
      <alignment horizontal="right" vertical="center"/>
    </xf>
    <xf numFmtId="178" fontId="9" fillId="0" borderId="43" xfId="0" applyNumberFormat="1" applyFont="1" applyBorder="1" applyAlignment="1">
      <alignment horizontal="right" vertical="center"/>
    </xf>
    <xf numFmtId="177" fontId="11" fillId="81" borderId="78" xfId="136" applyNumberFormat="1" applyFont="1" applyFill="1" applyBorder="1">
      <alignment vertical="center"/>
    </xf>
    <xf numFmtId="177" fontId="11" fillId="81" borderId="74" xfId="136" applyNumberFormat="1" applyFont="1" applyFill="1" applyBorder="1">
      <alignment vertical="center"/>
    </xf>
    <xf numFmtId="177" fontId="11" fillId="81" borderId="74" xfId="136" applyNumberFormat="1" applyFont="1" applyFill="1" applyBorder="1" applyAlignment="1">
      <alignment horizontal="right" vertical="center"/>
    </xf>
    <xf numFmtId="177" fontId="11" fillId="81" borderId="75" xfId="136" applyNumberFormat="1" applyFont="1" applyFill="1" applyBorder="1" applyAlignment="1">
      <alignment horizontal="right" vertical="center"/>
    </xf>
    <xf numFmtId="177" fontId="11" fillId="81" borderId="72" xfId="136" applyNumberFormat="1" applyFont="1" applyFill="1" applyBorder="1">
      <alignment vertical="center"/>
    </xf>
    <xf numFmtId="177" fontId="11" fillId="81" borderId="75" xfId="136" applyNumberFormat="1" applyFont="1" applyFill="1" applyBorder="1">
      <alignment vertical="center"/>
    </xf>
    <xf numFmtId="177" fontId="11" fillId="81" borderId="80" xfId="0" applyNumberFormat="1" applyFont="1" applyFill="1" applyBorder="1" applyAlignment="1">
      <alignment horizontal="right" vertical="center"/>
    </xf>
    <xf numFmtId="0" fontId="9" fillId="81" borderId="81" xfId="0" applyFont="1" applyFill="1" applyBorder="1" applyAlignment="1">
      <alignment horizontal="center" vertical="center"/>
    </xf>
    <xf numFmtId="177" fontId="11" fillId="81" borderId="74" xfId="0" applyNumberFormat="1" applyFont="1" applyFill="1" applyBorder="1">
      <alignment vertical="center"/>
    </xf>
    <xf numFmtId="177" fontId="11" fillId="81" borderId="78" xfId="0" applyNumberFormat="1" applyFont="1" applyFill="1" applyBorder="1" applyProtection="1">
      <alignment vertical="center"/>
      <protection locked="0"/>
    </xf>
    <xf numFmtId="177" fontId="11" fillId="81" borderId="74" xfId="0" applyNumberFormat="1" applyFont="1" applyFill="1" applyBorder="1" applyProtection="1">
      <alignment vertical="center"/>
      <protection locked="0"/>
    </xf>
    <xf numFmtId="177" fontId="11" fillId="81" borderId="78" xfId="0" applyNumberFormat="1" applyFont="1" applyFill="1" applyBorder="1" applyAlignment="1">
      <alignment vertical="center" shrinkToFit="1"/>
    </xf>
    <xf numFmtId="177" fontId="11" fillId="81" borderId="74" xfId="0" applyNumberFormat="1" applyFont="1" applyFill="1" applyBorder="1" applyAlignment="1">
      <alignment horizontal="right" vertical="center" shrinkToFit="1"/>
    </xf>
    <xf numFmtId="177" fontId="11" fillId="81" borderId="74" xfId="0" applyNumberFormat="1" applyFont="1" applyFill="1" applyBorder="1" applyAlignment="1">
      <alignment vertical="center" shrinkToFit="1"/>
    </xf>
    <xf numFmtId="177" fontId="11" fillId="81" borderId="75" xfId="0" applyNumberFormat="1" applyFont="1" applyFill="1" applyBorder="1" applyAlignment="1">
      <alignment horizontal="right" vertical="center" shrinkToFit="1"/>
    </xf>
    <xf numFmtId="177" fontId="11" fillId="81" borderId="80" xfId="0" applyNumberFormat="1" applyFont="1" applyFill="1" applyBorder="1" applyAlignment="1">
      <alignment horizontal="right" vertical="center" shrinkToFit="1"/>
    </xf>
    <xf numFmtId="177" fontId="11" fillId="81" borderId="83" xfId="0" applyNumberFormat="1" applyFont="1" applyFill="1" applyBorder="1" applyAlignment="1">
      <alignment vertical="center" shrinkToFit="1"/>
    </xf>
    <xf numFmtId="177" fontId="11" fillId="81" borderId="84" xfId="0" applyNumberFormat="1" applyFont="1" applyFill="1" applyBorder="1" applyAlignment="1">
      <alignment horizontal="right" vertical="center"/>
    </xf>
    <xf numFmtId="177" fontId="11" fillId="81" borderId="84" xfId="0" applyNumberFormat="1" applyFont="1" applyFill="1" applyBorder="1" applyAlignment="1" applyProtection="1">
      <alignment horizontal="right" vertical="center"/>
      <protection locked="0"/>
    </xf>
    <xf numFmtId="178" fontId="11" fillId="81" borderId="75" xfId="0" applyNumberFormat="1" applyFont="1" applyFill="1" applyBorder="1" applyAlignment="1" applyProtection="1">
      <alignment horizontal="right" vertical="center"/>
      <protection locked="0"/>
    </xf>
    <xf numFmtId="177" fontId="11" fillId="5" borderId="75" xfId="0" applyNumberFormat="1" applyFont="1" applyFill="1" applyBorder="1">
      <alignment vertical="center"/>
    </xf>
    <xf numFmtId="177" fontId="11" fillId="5" borderId="53" xfId="0" quotePrefix="1" applyNumberFormat="1" applyFont="1" applyFill="1" applyBorder="1" applyAlignment="1" applyProtection="1">
      <alignment horizontal="right" vertical="center"/>
      <protection locked="0"/>
    </xf>
    <xf numFmtId="0" fontId="12" fillId="0" borderId="85" xfId="0" applyFont="1" applyBorder="1" applyAlignment="1">
      <alignment horizontal="right" vertical="center"/>
    </xf>
    <xf numFmtId="177" fontId="11" fillId="81" borderId="16" xfId="0" applyNumberFormat="1" applyFont="1" applyFill="1" applyBorder="1" applyAlignment="1" applyProtection="1">
      <alignment horizontal="right" vertical="center"/>
      <protection locked="0"/>
    </xf>
    <xf numFmtId="177" fontId="11" fillId="5" borderId="27" xfId="0" applyNumberFormat="1" applyFont="1" applyFill="1" applyBorder="1" applyAlignment="1" applyProtection="1">
      <alignment horizontal="right" vertical="center"/>
      <protection locked="0"/>
    </xf>
    <xf numFmtId="177" fontId="11" fillId="81" borderId="86" xfId="0" applyNumberFormat="1" applyFont="1" applyFill="1" applyBorder="1" applyAlignment="1" applyProtection="1">
      <alignment horizontal="right" vertical="center"/>
      <protection locked="0"/>
    </xf>
    <xf numFmtId="0" fontId="9" fillId="0" borderId="4" xfId="0" applyFont="1" applyBorder="1" applyAlignment="1">
      <alignment horizontal="center" vertical="center" wrapText="1" shrinkToFit="1"/>
    </xf>
    <xf numFmtId="177" fontId="11" fillId="0" borderId="52" xfId="0" quotePrefix="1" applyNumberFormat="1" applyFont="1" applyBorder="1" applyAlignment="1" applyProtection="1">
      <alignment horizontal="right" vertical="center"/>
      <protection locked="0"/>
    </xf>
    <xf numFmtId="178" fontId="11" fillId="5" borderId="12" xfId="0" applyNumberFormat="1" applyFont="1" applyFill="1" applyBorder="1" applyAlignment="1" applyProtection="1">
      <alignment horizontal="right" vertical="center" wrapText="1"/>
      <protection locked="0"/>
    </xf>
    <xf numFmtId="177" fontId="11" fillId="2" borderId="16" xfId="0" applyNumberFormat="1" applyFont="1" applyFill="1" applyBorder="1" applyAlignment="1" applyProtection="1">
      <alignment horizontal="right" vertical="center" wrapText="1"/>
      <protection locked="0"/>
    </xf>
    <xf numFmtId="177" fontId="11" fillId="2" borderId="87" xfId="0" applyNumberFormat="1" applyFont="1" applyFill="1" applyBorder="1" applyAlignment="1" applyProtection="1">
      <alignment horizontal="right" vertical="center" wrapText="1"/>
      <protection locked="0"/>
    </xf>
    <xf numFmtId="177" fontId="11" fillId="2" borderId="88" xfId="0" applyNumberFormat="1" applyFont="1" applyFill="1" applyBorder="1" applyAlignment="1" applyProtection="1">
      <alignment horizontal="right" vertical="center" wrapText="1"/>
      <protection locked="0"/>
    </xf>
    <xf numFmtId="177" fontId="11" fillId="2" borderId="89" xfId="0" applyNumberFormat="1" applyFont="1" applyFill="1" applyBorder="1" applyAlignment="1" applyProtection="1">
      <alignment horizontal="right" vertical="center" wrapText="1"/>
      <protection locked="0"/>
    </xf>
    <xf numFmtId="177" fontId="11" fillId="2" borderId="90" xfId="0" applyNumberFormat="1" applyFont="1" applyFill="1" applyBorder="1" applyAlignment="1" applyProtection="1">
      <alignment horizontal="right" vertical="center" wrapText="1"/>
      <protection locked="0"/>
    </xf>
    <xf numFmtId="178" fontId="11" fillId="2" borderId="87" xfId="0" applyNumberFormat="1" applyFont="1" applyFill="1" applyBorder="1" applyAlignment="1" applyProtection="1">
      <alignment horizontal="right" vertical="center" wrapText="1"/>
      <protection locked="0"/>
    </xf>
    <xf numFmtId="178" fontId="11" fillId="2" borderId="0" xfId="0" applyNumberFormat="1" applyFont="1" applyFill="1" applyAlignment="1" applyProtection="1">
      <alignment horizontal="right" vertical="center" wrapText="1"/>
      <protection locked="0"/>
    </xf>
    <xf numFmtId="177" fontId="11" fillId="5" borderId="90" xfId="0" applyNumberFormat="1" applyFont="1" applyFill="1" applyBorder="1" applyAlignment="1">
      <alignment horizontal="right" vertical="center" wrapText="1"/>
    </xf>
    <xf numFmtId="177" fontId="11" fillId="5" borderId="87" xfId="0" applyNumberFormat="1" applyFont="1" applyFill="1" applyBorder="1" applyAlignment="1">
      <alignment horizontal="right" vertical="center" wrapText="1"/>
    </xf>
    <xf numFmtId="178" fontId="11" fillId="5" borderId="87" xfId="0" applyNumberFormat="1" applyFont="1" applyFill="1" applyBorder="1" applyAlignment="1">
      <alignment horizontal="right" vertical="center" wrapText="1"/>
    </xf>
    <xf numFmtId="3" fontId="11" fillId="2" borderId="48" xfId="0" applyNumberFormat="1" applyFont="1" applyFill="1" applyBorder="1" applyAlignment="1">
      <alignment horizontal="right" vertical="center"/>
    </xf>
    <xf numFmtId="3" fontId="11" fillId="2" borderId="4" xfId="0" applyNumberFormat="1" applyFont="1" applyFill="1" applyBorder="1" applyAlignment="1">
      <alignment horizontal="right" vertical="center"/>
    </xf>
    <xf numFmtId="0" fontId="11" fillId="2" borderId="53" xfId="0" applyFont="1" applyFill="1" applyBorder="1" applyAlignment="1">
      <alignment horizontal="right" vertical="center"/>
    </xf>
    <xf numFmtId="177" fontId="9" fillId="5" borderId="26" xfId="0" applyNumberFormat="1" applyFont="1" applyFill="1" applyBorder="1" applyAlignment="1">
      <alignment horizontal="right" vertical="center"/>
    </xf>
    <xf numFmtId="177" fontId="9" fillId="5" borderId="91" xfId="0" applyNumberFormat="1" applyFont="1" applyFill="1" applyBorder="1" applyAlignment="1">
      <alignment horizontal="right" vertical="center" wrapText="1"/>
    </xf>
    <xf numFmtId="177" fontId="9" fillId="5" borderId="87" xfId="0" applyNumberFormat="1" applyFont="1" applyFill="1" applyBorder="1" applyAlignment="1">
      <alignment horizontal="right" vertical="center" wrapText="1"/>
    </xf>
    <xf numFmtId="178" fontId="9" fillId="5" borderId="92" xfId="0" applyNumberFormat="1" applyFont="1" applyFill="1" applyBorder="1" applyAlignment="1">
      <alignment horizontal="right" vertical="center" wrapText="1"/>
    </xf>
    <xf numFmtId="0" fontId="3" fillId="0" borderId="17" xfId="136" applyFont="1" applyBorder="1">
      <alignment vertical="center"/>
    </xf>
    <xf numFmtId="177" fontId="11" fillId="5" borderId="93" xfId="0" applyNumberFormat="1" applyFont="1" applyFill="1" applyBorder="1" applyAlignment="1">
      <alignment horizontal="right" vertical="center" wrapText="1"/>
    </xf>
    <xf numFmtId="179" fontId="11" fillId="5" borderId="87" xfId="0" applyNumberFormat="1" applyFont="1" applyFill="1" applyBorder="1" applyAlignment="1">
      <alignment horizontal="right" vertical="center" wrapText="1"/>
    </xf>
    <xf numFmtId="177" fontId="11" fillId="5" borderId="89" xfId="0" applyNumberFormat="1" applyFont="1" applyFill="1" applyBorder="1" applyAlignment="1">
      <alignment horizontal="right" vertical="center" wrapText="1"/>
    </xf>
    <xf numFmtId="177" fontId="11" fillId="5" borderId="4" xfId="0" applyNumberFormat="1" applyFont="1" applyFill="1" applyBorder="1" applyAlignment="1">
      <alignment horizontal="right" vertical="center" wrapText="1"/>
    </xf>
    <xf numFmtId="177" fontId="11" fillId="5" borderId="53" xfId="0" applyNumberFormat="1" applyFont="1" applyFill="1" applyBorder="1" applyAlignment="1">
      <alignment horizontal="right" vertical="center" wrapText="1"/>
    </xf>
    <xf numFmtId="177" fontId="11" fillId="5" borderId="91" xfId="0" applyNumberFormat="1" applyFont="1" applyFill="1" applyBorder="1" applyAlignment="1">
      <alignment horizontal="right" vertical="center" wrapText="1"/>
    </xf>
    <xf numFmtId="178" fontId="11" fillId="5" borderId="92" xfId="0" applyNumberFormat="1" applyFont="1" applyFill="1" applyBorder="1" applyAlignment="1">
      <alignment horizontal="right" vertical="center" wrapText="1"/>
    </xf>
    <xf numFmtId="178" fontId="11" fillId="5" borderId="89" xfId="0" applyNumberFormat="1" applyFont="1" applyFill="1" applyBorder="1" applyAlignment="1">
      <alignment horizontal="right" vertical="center" wrapText="1"/>
    </xf>
    <xf numFmtId="177" fontId="9" fillId="5" borderId="90" xfId="0" applyNumberFormat="1" applyFont="1" applyFill="1" applyBorder="1" applyAlignment="1">
      <alignment horizontal="right" vertical="center" wrapText="1"/>
    </xf>
    <xf numFmtId="178" fontId="11" fillId="5" borderId="94" xfId="0" applyNumberFormat="1" applyFont="1" applyFill="1" applyBorder="1" applyAlignment="1">
      <alignment horizontal="right" vertical="center" wrapText="1"/>
    </xf>
    <xf numFmtId="178" fontId="11" fillId="5" borderId="4" xfId="0" applyNumberFormat="1" applyFont="1" applyFill="1" applyBorder="1" applyAlignment="1">
      <alignment horizontal="right" vertical="center" wrapText="1"/>
    </xf>
    <xf numFmtId="178" fontId="11" fillId="5" borderId="53" xfId="0" applyNumberFormat="1" applyFont="1" applyFill="1" applyBorder="1" applyAlignment="1">
      <alignment horizontal="right" vertical="center" wrapText="1"/>
    </xf>
    <xf numFmtId="0" fontId="17" fillId="2" borderId="0" xfId="0" applyFont="1" applyFill="1" applyAlignment="1">
      <alignment vertical="center" wrapText="1"/>
    </xf>
    <xf numFmtId="178" fontId="11" fillId="0" borderId="4" xfId="0" quotePrefix="1" applyNumberFormat="1" applyFont="1" applyBorder="1" applyAlignment="1" applyProtection="1">
      <alignment horizontal="right" vertical="center"/>
      <protection locked="0"/>
    </xf>
    <xf numFmtId="177" fontId="11" fillId="0" borderId="55" xfId="0" quotePrefix="1" applyNumberFormat="1" applyFont="1" applyBorder="1" applyAlignment="1" applyProtection="1">
      <alignment horizontal="right" vertical="center"/>
      <protection locked="0"/>
    </xf>
    <xf numFmtId="177" fontId="11" fillId="0" borderId="52" xfId="0" applyNumberFormat="1" applyFont="1" applyBorder="1" applyAlignment="1" applyProtection="1">
      <alignment horizontal="right" vertical="center" wrapText="1"/>
      <protection locked="0"/>
    </xf>
    <xf numFmtId="187" fontId="11" fillId="81" borderId="4" xfId="110" applyNumberFormat="1" applyFont="1" applyFill="1" applyBorder="1" applyAlignment="1" applyProtection="1">
      <alignment horizontal="right" vertical="center"/>
      <protection locked="0"/>
    </xf>
    <xf numFmtId="0" fontId="12" fillId="0" borderId="26" xfId="0" applyFont="1" applyBorder="1" applyAlignment="1">
      <alignment horizontal="center" wrapText="1"/>
    </xf>
    <xf numFmtId="0" fontId="12" fillId="0" borderId="6" xfId="0" applyFont="1" applyBorder="1" applyAlignment="1">
      <alignment horizontal="center" vertical="top" wrapText="1"/>
    </xf>
    <xf numFmtId="177" fontId="11" fillId="81" borderId="86" xfId="136" applyNumberFormat="1" applyFont="1" applyFill="1" applyBorder="1">
      <alignment vertical="center"/>
    </xf>
    <xf numFmtId="177" fontId="11" fillId="81" borderId="75" xfId="0" applyNumberFormat="1" applyFont="1" applyFill="1" applyBorder="1" applyAlignment="1">
      <alignment horizontal="center" vertical="center"/>
    </xf>
    <xf numFmtId="177" fontId="11" fillId="5" borderId="52" xfId="0" applyNumberFormat="1" applyFont="1" applyFill="1" applyBorder="1" applyAlignment="1">
      <alignment horizontal="right" vertical="center" wrapText="1"/>
    </xf>
    <xf numFmtId="0" fontId="9" fillId="0" borderId="33" xfId="0" applyFont="1" applyBorder="1" applyAlignment="1">
      <alignment horizontal="center" vertical="center"/>
    </xf>
    <xf numFmtId="0" fontId="9" fillId="0" borderId="24" xfId="0" applyFont="1" applyBorder="1" applyAlignment="1">
      <alignment horizontal="center"/>
    </xf>
    <xf numFmtId="0" fontId="9" fillId="0" borderId="54" xfId="0" applyFont="1" applyBorder="1" applyAlignment="1">
      <alignment horizontal="center" vertical="top"/>
    </xf>
    <xf numFmtId="177" fontId="11" fillId="5" borderId="53" xfId="0" applyNumberFormat="1" applyFont="1" applyFill="1" applyBorder="1" applyAlignment="1">
      <alignment horizontal="right" vertical="center" shrinkToFit="1"/>
    </xf>
    <xf numFmtId="38" fontId="11" fillId="5" borderId="53" xfId="110" applyFont="1" applyFill="1" applyBorder="1" applyAlignment="1">
      <alignment horizontal="right" vertical="center"/>
    </xf>
    <xf numFmtId="177" fontId="11" fillId="5" borderId="52" xfId="0" applyNumberFormat="1" applyFont="1" applyFill="1" applyBorder="1">
      <alignment vertical="center"/>
    </xf>
    <xf numFmtId="178" fontId="11" fillId="2" borderId="71" xfId="0" applyNumberFormat="1" applyFont="1" applyFill="1" applyBorder="1" applyAlignment="1" applyProtection="1">
      <alignment horizontal="right" vertical="center"/>
      <protection locked="0"/>
    </xf>
    <xf numFmtId="188" fontId="11" fillId="80" borderId="12" xfId="0" applyNumberFormat="1" applyFont="1" applyFill="1" applyBorder="1" applyAlignment="1" applyProtection="1">
      <alignment horizontal="right" vertical="center"/>
      <protection locked="0"/>
    </xf>
    <xf numFmtId="188" fontId="11" fillId="80" borderId="4" xfId="0" applyNumberFormat="1" applyFont="1" applyFill="1" applyBorder="1" applyAlignment="1" applyProtection="1">
      <alignment horizontal="right" vertical="center"/>
      <protection locked="0"/>
    </xf>
    <xf numFmtId="177" fontId="11" fillId="80" borderId="12" xfId="0" applyNumberFormat="1" applyFont="1" applyFill="1" applyBorder="1" applyAlignment="1" applyProtection="1">
      <alignment horizontal="right" vertical="center"/>
      <protection locked="0"/>
    </xf>
    <xf numFmtId="177" fontId="11" fillId="80" borderId="52" xfId="0" applyNumberFormat="1" applyFont="1" applyFill="1" applyBorder="1" applyAlignment="1" applyProtection="1">
      <alignment horizontal="right" vertical="center"/>
      <protection locked="0"/>
    </xf>
    <xf numFmtId="178" fontId="11" fillId="80" borderId="0" xfId="0" applyNumberFormat="1" applyFont="1" applyFill="1" applyAlignment="1" applyProtection="1">
      <alignment horizontal="right" vertical="center"/>
      <protection locked="0"/>
    </xf>
    <xf numFmtId="180" fontId="11" fillId="80" borderId="4" xfId="0" applyNumberFormat="1" applyFont="1" applyFill="1" applyBorder="1" applyAlignment="1" applyProtection="1">
      <alignment horizontal="right" vertical="center"/>
      <protection locked="0"/>
    </xf>
    <xf numFmtId="177" fontId="11" fillId="80" borderId="55" xfId="0" applyNumberFormat="1" applyFont="1" applyFill="1" applyBorder="1" applyAlignment="1" applyProtection="1">
      <alignment horizontal="right" vertical="center"/>
      <protection locked="0"/>
    </xf>
    <xf numFmtId="177" fontId="11" fillId="80" borderId="53" xfId="0" applyNumberFormat="1" applyFont="1" applyFill="1" applyBorder="1" applyAlignment="1" applyProtection="1">
      <alignment horizontal="right" vertical="center"/>
      <protection locked="0"/>
    </xf>
    <xf numFmtId="177" fontId="11" fillId="80" borderId="0" xfId="0" applyNumberFormat="1" applyFont="1" applyFill="1" applyAlignment="1" applyProtection="1">
      <alignment horizontal="right" vertical="center"/>
      <protection locked="0"/>
    </xf>
    <xf numFmtId="38" fontId="11" fillId="80" borderId="4" xfId="0" applyNumberFormat="1" applyFont="1" applyFill="1" applyBorder="1" applyAlignment="1" applyProtection="1">
      <alignment horizontal="right" vertical="center"/>
      <protection locked="0"/>
    </xf>
    <xf numFmtId="183" fontId="11" fillId="80" borderId="52" xfId="0" applyNumberFormat="1" applyFont="1" applyFill="1" applyBorder="1" applyAlignment="1" applyProtection="1">
      <alignment horizontal="right" vertical="center"/>
      <protection locked="0"/>
    </xf>
    <xf numFmtId="177" fontId="11" fillId="80" borderId="48" xfId="136" applyNumberFormat="1" applyFont="1" applyFill="1" applyBorder="1" applyAlignment="1">
      <alignment horizontal="right" vertical="center"/>
    </xf>
    <xf numFmtId="179" fontId="11" fillId="80" borderId="4" xfId="136" applyNumberFormat="1" applyFont="1" applyFill="1" applyBorder="1" applyAlignment="1">
      <alignment horizontal="right" vertical="center"/>
    </xf>
    <xf numFmtId="0" fontId="11" fillId="80" borderId="48" xfId="0" applyFont="1" applyFill="1" applyBorder="1" applyAlignment="1">
      <alignment horizontal="right" vertical="center" justifyLastLine="1"/>
    </xf>
    <xf numFmtId="38" fontId="11" fillId="80" borderId="55" xfId="110" applyFont="1" applyFill="1" applyBorder="1" applyAlignment="1">
      <alignment vertical="center" justifyLastLine="1"/>
    </xf>
    <xf numFmtId="177" fontId="11" fillId="2" borderId="4" xfId="0" quotePrefix="1" applyNumberFormat="1" applyFont="1" applyFill="1" applyBorder="1" applyAlignment="1">
      <alignment horizontal="right" vertical="center"/>
    </xf>
    <xf numFmtId="0" fontId="0" fillId="2" borderId="0" xfId="0" applyFill="1">
      <alignment vertical="center"/>
    </xf>
    <xf numFmtId="0" fontId="0" fillId="0" borderId="0" xfId="0" applyAlignment="1">
      <alignment horizontal="right" vertical="center"/>
    </xf>
    <xf numFmtId="182" fontId="0" fillId="0" borderId="0" xfId="0" applyNumberFormat="1">
      <alignment vertical="center"/>
    </xf>
    <xf numFmtId="183" fontId="0" fillId="0" borderId="0" xfId="0" applyNumberFormat="1">
      <alignment vertical="center"/>
    </xf>
    <xf numFmtId="0" fontId="0" fillId="0" borderId="0" xfId="0" applyAlignment="1">
      <alignment horizontal="left" vertical="center"/>
    </xf>
    <xf numFmtId="0" fontId="0" fillId="0" borderId="17" xfId="0" applyBorder="1">
      <alignment vertical="center"/>
    </xf>
    <xf numFmtId="0" fontId="0" fillId="0" borderId="0" xfId="0" applyAlignment="1">
      <alignment horizontal="center" vertical="center"/>
    </xf>
    <xf numFmtId="0" fontId="0" fillId="0" borderId="0" xfId="0" applyAlignment="1">
      <alignment vertical="top"/>
    </xf>
    <xf numFmtId="178" fontId="0" fillId="0" borderId="0" xfId="0" applyNumberFormat="1">
      <alignment vertical="center"/>
    </xf>
    <xf numFmtId="177" fontId="0" fillId="0" borderId="0" xfId="0" applyNumberFormat="1">
      <alignment vertical="center"/>
    </xf>
    <xf numFmtId="0" fontId="0" fillId="0" borderId="4" xfId="0" applyBorder="1">
      <alignment vertical="center"/>
    </xf>
    <xf numFmtId="0" fontId="0" fillId="0" borderId="16" xfId="0" applyBorder="1">
      <alignment vertical="center"/>
    </xf>
    <xf numFmtId="177" fontId="0" fillId="5" borderId="4" xfId="0" applyNumberFormat="1" applyFill="1" applyBorder="1" applyAlignment="1">
      <alignment horizontal="right" vertical="center"/>
    </xf>
    <xf numFmtId="186" fontId="0" fillId="0" borderId="0" xfId="0" applyNumberFormat="1">
      <alignment vertical="center"/>
    </xf>
    <xf numFmtId="185" fontId="0" fillId="0" borderId="0" xfId="0" applyNumberFormat="1" applyAlignment="1">
      <alignment horizontal="right" vertical="center"/>
    </xf>
    <xf numFmtId="185" fontId="0" fillId="0" borderId="0" xfId="0" applyNumberFormat="1">
      <alignment vertical="center"/>
    </xf>
    <xf numFmtId="182" fontId="0" fillId="0" borderId="0" xfId="0" applyNumberFormat="1" applyAlignment="1">
      <alignment horizontal="right" vertical="center"/>
    </xf>
    <xf numFmtId="178" fontId="0" fillId="2" borderId="0" xfId="0" applyNumberFormat="1" applyFill="1">
      <alignment vertical="center"/>
    </xf>
    <xf numFmtId="0" fontId="0" fillId="0" borderId="23" xfId="0" applyBorder="1" applyAlignment="1">
      <alignment horizontal="center" vertical="center"/>
    </xf>
    <xf numFmtId="0" fontId="0" fillId="0" borderId="95" xfId="0" applyBorder="1">
      <alignment vertical="center"/>
    </xf>
    <xf numFmtId="0" fontId="0" fillId="0" borderId="96" xfId="0" applyBorder="1">
      <alignment vertical="center"/>
    </xf>
    <xf numFmtId="0" fontId="0" fillId="2" borderId="0" xfId="0" applyFill="1" applyAlignment="1">
      <alignment horizontal="left" vertical="center"/>
    </xf>
    <xf numFmtId="0" fontId="0" fillId="5" borderId="31" xfId="0" applyFill="1" applyBorder="1" applyAlignment="1">
      <alignment horizontal="center" vertical="center"/>
    </xf>
    <xf numFmtId="0" fontId="0" fillId="5" borderId="96" xfId="0" applyFill="1" applyBorder="1" applyAlignment="1">
      <alignment horizontal="center" vertical="center"/>
    </xf>
    <xf numFmtId="0" fontId="0" fillId="5" borderId="97" xfId="0" applyFill="1" applyBorder="1" applyAlignment="1">
      <alignment horizontal="center" vertical="center"/>
    </xf>
    <xf numFmtId="0" fontId="0" fillId="0" borderId="25" xfId="0" applyBorder="1">
      <alignment vertical="center"/>
    </xf>
    <xf numFmtId="0" fontId="0" fillId="0" borderId="16" xfId="0" applyBorder="1" applyAlignment="1">
      <alignment vertical="center" wrapText="1"/>
    </xf>
    <xf numFmtId="0" fontId="0" fillId="0" borderId="99" xfId="0" applyBorder="1">
      <alignment vertical="center"/>
    </xf>
    <xf numFmtId="0" fontId="0" fillId="0" borderId="100" xfId="0" applyBorder="1" applyAlignment="1">
      <alignment vertical="center" wrapText="1"/>
    </xf>
    <xf numFmtId="0" fontId="0" fillId="0" borderId="59" xfId="0" applyBorder="1">
      <alignment vertical="center"/>
    </xf>
    <xf numFmtId="0" fontId="0" fillId="0" borderId="101" xfId="0" applyBorder="1" applyAlignment="1">
      <alignment vertical="center" wrapText="1"/>
    </xf>
    <xf numFmtId="0" fontId="0" fillId="2" borderId="32" xfId="0" applyFill="1" applyBorder="1" applyAlignment="1">
      <alignment vertical="center" wrapText="1"/>
    </xf>
    <xf numFmtId="0" fontId="0" fillId="0" borderId="25" xfId="0" applyBorder="1" applyAlignment="1">
      <alignment vertical="center" wrapText="1"/>
    </xf>
    <xf numFmtId="0" fontId="0" fillId="2" borderId="25" xfId="0" applyFill="1" applyBorder="1">
      <alignment vertical="center"/>
    </xf>
    <xf numFmtId="0" fontId="0" fillId="2" borderId="98" xfId="0" applyFill="1" applyBorder="1" applyAlignment="1">
      <alignment vertical="center" wrapText="1"/>
    </xf>
    <xf numFmtId="0" fontId="0" fillId="2" borderId="102" xfId="0" applyFill="1" applyBorder="1" applyAlignment="1">
      <alignment vertical="center" wrapText="1"/>
    </xf>
    <xf numFmtId="0" fontId="0" fillId="80" borderId="100" xfId="0" applyFill="1" applyBorder="1" applyAlignment="1">
      <alignment vertical="center" wrapText="1"/>
    </xf>
    <xf numFmtId="0" fontId="0" fillId="2" borderId="105" xfId="0" applyFill="1" applyBorder="1" applyAlignment="1">
      <alignment horizontal="left" vertical="center" wrapText="1"/>
    </xf>
    <xf numFmtId="0" fontId="0" fillId="80" borderId="104" xfId="0" applyFill="1" applyBorder="1" applyAlignment="1">
      <alignment vertical="center" wrapText="1"/>
    </xf>
    <xf numFmtId="0" fontId="0" fillId="2" borderId="106" xfId="0" applyFill="1" applyBorder="1" applyAlignment="1">
      <alignment horizontal="left" vertical="center" wrapText="1"/>
    </xf>
    <xf numFmtId="0" fontId="0" fillId="0" borderId="107" xfId="0" applyBorder="1">
      <alignment vertical="center"/>
    </xf>
    <xf numFmtId="0" fontId="0" fillId="0" borderId="108" xfId="0" applyBorder="1">
      <alignment vertical="center"/>
    </xf>
    <xf numFmtId="0" fontId="0" fillId="0" borderId="109" xfId="0" applyBorder="1" applyAlignment="1">
      <alignment vertical="center" wrapText="1"/>
    </xf>
    <xf numFmtId="0" fontId="0" fillId="0" borderId="100" xfId="0" applyBorder="1">
      <alignment vertical="center"/>
    </xf>
    <xf numFmtId="0" fontId="0" fillId="80" borderId="100" xfId="0" applyFill="1" applyBorder="1">
      <alignment vertical="center"/>
    </xf>
    <xf numFmtId="0" fontId="0" fillId="0" borderId="110" xfId="0" applyBorder="1">
      <alignment vertical="center"/>
    </xf>
    <xf numFmtId="0" fontId="0" fillId="0" borderId="106" xfId="0" applyBorder="1">
      <alignment vertical="center"/>
    </xf>
    <xf numFmtId="0" fontId="0" fillId="0" borderId="111" xfId="0" applyBorder="1" applyAlignment="1">
      <alignment vertical="center" wrapText="1"/>
    </xf>
    <xf numFmtId="0" fontId="0" fillId="2" borderId="112" xfId="0" applyFill="1" applyBorder="1">
      <alignment vertical="center"/>
    </xf>
    <xf numFmtId="0" fontId="0" fillId="2" borderId="99" xfId="0" applyFill="1" applyBorder="1">
      <alignment vertical="center"/>
    </xf>
    <xf numFmtId="0" fontId="0" fillId="2" borderId="110" xfId="0" applyFill="1" applyBorder="1">
      <alignment vertical="center"/>
    </xf>
    <xf numFmtId="0" fontId="0" fillId="2" borderId="113" xfId="0" applyFill="1" applyBorder="1" applyAlignment="1">
      <alignment vertical="center" wrapText="1"/>
    </xf>
    <xf numFmtId="0" fontId="0" fillId="2" borderId="114" xfId="0" applyFill="1" applyBorder="1">
      <alignment vertical="center"/>
    </xf>
    <xf numFmtId="0" fontId="0" fillId="2" borderId="16" xfId="0" applyFill="1" applyBorder="1">
      <alignment vertical="center"/>
    </xf>
    <xf numFmtId="0" fontId="0" fillId="0" borderId="105" xfId="0" applyBorder="1" applyAlignment="1">
      <alignment horizontal="left" vertical="center"/>
    </xf>
    <xf numFmtId="0" fontId="0" fillId="0" borderId="105" xfId="0" applyBorder="1" applyAlignment="1">
      <alignment horizontal="left" vertical="center" wrapText="1"/>
    </xf>
    <xf numFmtId="0" fontId="0" fillId="0" borderId="103" xfId="0" applyBorder="1" applyAlignment="1">
      <alignment vertical="center" wrapText="1"/>
    </xf>
    <xf numFmtId="0" fontId="0" fillId="2" borderId="112" xfId="0" applyFill="1" applyBorder="1" applyAlignment="1">
      <alignment vertical="center" wrapText="1"/>
    </xf>
    <xf numFmtId="0" fontId="0" fillId="2" borderId="109" xfId="0" applyFill="1" applyBorder="1">
      <alignment vertical="center"/>
    </xf>
    <xf numFmtId="0" fontId="0" fillId="2" borderId="115" xfId="0" applyFill="1" applyBorder="1" applyAlignment="1">
      <alignment vertical="center" wrapText="1"/>
    </xf>
    <xf numFmtId="179" fontId="11" fillId="81" borderId="12" xfId="0" applyNumberFormat="1" applyFont="1" applyFill="1" applyBorder="1" applyAlignment="1" applyProtection="1">
      <alignment horizontal="right" vertical="center"/>
      <protection locked="0"/>
    </xf>
    <xf numFmtId="179" fontId="11" fillId="81" borderId="53" xfId="0" applyNumberFormat="1" applyFont="1" applyFill="1" applyBorder="1" applyAlignment="1" applyProtection="1">
      <alignment horizontal="right" vertical="center"/>
      <protection locked="0"/>
    </xf>
    <xf numFmtId="188" fontId="11" fillId="5" borderId="55" xfId="0" applyNumberFormat="1" applyFont="1" applyFill="1" applyBorder="1" applyAlignment="1" applyProtection="1">
      <alignment horizontal="right" vertical="center"/>
      <protection locked="0"/>
    </xf>
    <xf numFmtId="0" fontId="17" fillId="80" borderId="0" xfId="0" applyFont="1" applyFill="1" applyAlignment="1">
      <alignment horizontal="left" vertical="center"/>
    </xf>
    <xf numFmtId="177" fontId="11" fillId="81" borderId="26" xfId="0" applyNumberFormat="1" applyFont="1" applyFill="1" applyBorder="1" applyAlignment="1">
      <alignment horizontal="right" vertical="center"/>
    </xf>
    <xf numFmtId="177" fontId="11" fillId="82" borderId="4" xfId="0" applyNumberFormat="1" applyFont="1" applyFill="1" applyBorder="1" applyAlignment="1">
      <alignment horizontal="right" vertical="center"/>
    </xf>
    <xf numFmtId="177" fontId="11" fillId="81" borderId="80" xfId="0" applyNumberFormat="1" applyFont="1" applyFill="1" applyBorder="1" applyAlignment="1">
      <alignment vertical="center" shrinkToFit="1"/>
    </xf>
    <xf numFmtId="177" fontId="11" fillId="81" borderId="75" xfId="0" applyNumberFormat="1" applyFont="1" applyFill="1" applyBorder="1" applyAlignment="1">
      <alignment vertical="center" shrinkToFit="1"/>
    </xf>
    <xf numFmtId="177" fontId="11" fillId="81" borderId="86" xfId="0" applyNumberFormat="1" applyFont="1" applyFill="1" applyBorder="1" applyAlignment="1">
      <alignment vertical="center" shrinkToFit="1"/>
    </xf>
    <xf numFmtId="178" fontId="11" fillId="81" borderId="74" xfId="0" applyNumberFormat="1" applyFont="1" applyFill="1" applyBorder="1" applyAlignment="1">
      <alignment vertical="center" shrinkToFit="1"/>
    </xf>
    <xf numFmtId="0" fontId="11" fillId="81" borderId="78" xfId="0" applyFont="1" applyFill="1" applyBorder="1" applyAlignment="1">
      <alignment vertical="center" shrinkToFit="1"/>
    </xf>
    <xf numFmtId="38" fontId="11" fillId="81" borderId="75" xfId="110" applyFont="1" applyFill="1" applyBorder="1" applyAlignment="1">
      <alignment vertical="center" shrinkToFit="1"/>
    </xf>
    <xf numFmtId="0" fontId="9" fillId="81" borderId="81" xfId="0" applyFont="1" applyFill="1" applyBorder="1" applyAlignment="1">
      <alignment horizontal="center" vertical="center" shrinkToFit="1"/>
    </xf>
    <xf numFmtId="177" fontId="11" fillId="81" borderId="78" xfId="0" applyNumberFormat="1" applyFont="1" applyFill="1" applyBorder="1" applyAlignment="1">
      <alignment horizontal="right" vertical="center" shrinkToFit="1"/>
    </xf>
    <xf numFmtId="178" fontId="11" fillId="81" borderId="75" xfId="0" applyNumberFormat="1" applyFont="1" applyFill="1" applyBorder="1" applyAlignment="1">
      <alignment horizontal="right" vertical="center" shrinkToFit="1"/>
    </xf>
    <xf numFmtId="177" fontId="9" fillId="81" borderId="72" xfId="0" applyNumberFormat="1" applyFont="1" applyFill="1" applyBorder="1" applyAlignment="1">
      <alignment horizontal="right" vertical="center" shrinkToFit="1"/>
    </xf>
    <xf numFmtId="177" fontId="11" fillId="81" borderId="86" xfId="0" applyNumberFormat="1" applyFont="1" applyFill="1" applyBorder="1" applyAlignment="1">
      <alignment horizontal="right" vertical="center" shrinkToFit="1"/>
    </xf>
    <xf numFmtId="177" fontId="9" fillId="81" borderId="78" xfId="0" applyNumberFormat="1" applyFont="1" applyFill="1" applyBorder="1" applyAlignment="1">
      <alignment horizontal="right" vertical="center" shrinkToFit="1"/>
    </xf>
    <xf numFmtId="177" fontId="9" fillId="81" borderId="74" xfId="0" applyNumberFormat="1" applyFont="1" applyFill="1" applyBorder="1" applyAlignment="1">
      <alignment horizontal="right" vertical="center" shrinkToFit="1"/>
    </xf>
    <xf numFmtId="177" fontId="11" fillId="81" borderId="73" xfId="0" applyNumberFormat="1" applyFont="1" applyFill="1" applyBorder="1" applyAlignment="1">
      <alignment horizontal="right" vertical="center" shrinkToFit="1"/>
    </xf>
    <xf numFmtId="177" fontId="11" fillId="81" borderId="78" xfId="0" applyNumberFormat="1" applyFont="1" applyFill="1" applyBorder="1" applyAlignment="1" applyProtection="1">
      <alignment horizontal="right" vertical="center" shrinkToFit="1"/>
      <protection locked="0"/>
    </xf>
    <xf numFmtId="178" fontId="11" fillId="81" borderId="74" xfId="0" applyNumberFormat="1" applyFont="1" applyFill="1" applyBorder="1" applyAlignment="1" applyProtection="1">
      <alignment horizontal="right" vertical="center" shrinkToFit="1"/>
      <protection locked="0"/>
    </xf>
    <xf numFmtId="177" fontId="11" fillId="81" borderId="74" xfId="0" applyNumberFormat="1" applyFont="1" applyFill="1" applyBorder="1" applyAlignment="1" applyProtection="1">
      <alignment horizontal="right" vertical="center" shrinkToFit="1"/>
      <protection locked="0"/>
    </xf>
    <xf numFmtId="177" fontId="11" fillId="81" borderId="75"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178" fontId="11" fillId="81" borderId="4" xfId="136" applyNumberFormat="1" applyFont="1" applyFill="1" applyBorder="1" applyAlignment="1">
      <alignment horizontal="right" vertical="center"/>
    </xf>
    <xf numFmtId="177" fontId="11" fillId="81" borderId="12" xfId="136" applyNumberFormat="1" applyFont="1" applyFill="1" applyBorder="1" applyAlignment="1">
      <alignment horizontal="right" vertical="center"/>
    </xf>
    <xf numFmtId="0" fontId="19" fillId="0" borderId="0" xfId="0" applyFont="1" applyAlignment="1">
      <alignment horizontal="left" vertical="center"/>
    </xf>
    <xf numFmtId="49" fontId="19" fillId="0" borderId="0" xfId="0" applyNumberFormat="1" applyFont="1">
      <alignment vertical="center"/>
    </xf>
    <xf numFmtId="177" fontId="17" fillId="0" borderId="0" xfId="0" applyNumberFormat="1" applyFont="1">
      <alignment vertical="center"/>
    </xf>
    <xf numFmtId="177" fontId="17" fillId="0" borderId="0" xfId="0" applyNumberFormat="1" applyFont="1" applyAlignment="1">
      <alignment vertical="center" wrapText="1"/>
    </xf>
    <xf numFmtId="0" fontId="18" fillId="0" borderId="0" xfId="0" applyFont="1" applyAlignment="1">
      <alignment horizontal="right" vertical="center"/>
    </xf>
    <xf numFmtId="49" fontId="17" fillId="0" borderId="0" xfId="0" applyNumberFormat="1" applyFont="1">
      <alignment vertical="center"/>
    </xf>
    <xf numFmtId="0" fontId="19" fillId="0" borderId="0" xfId="0" applyFont="1" applyAlignment="1">
      <alignment vertical="center" wrapText="1"/>
    </xf>
    <xf numFmtId="0" fontId="19" fillId="0" borderId="0" xfId="0" applyFont="1">
      <alignment vertical="center"/>
    </xf>
    <xf numFmtId="0" fontId="17" fillId="0" borderId="14" xfId="0" applyFont="1" applyBorder="1" applyAlignment="1">
      <alignment horizontal="left" vertical="center"/>
    </xf>
    <xf numFmtId="0" fontId="29" fillId="0" borderId="0" xfId="0" applyFont="1" applyAlignment="1">
      <alignment vertical="center" wrapText="1"/>
    </xf>
    <xf numFmtId="0" fontId="17" fillId="2" borderId="0" xfId="0" applyFont="1" applyFill="1">
      <alignment vertical="center"/>
    </xf>
    <xf numFmtId="0" fontId="3" fillId="0" borderId="0" xfId="0" applyFont="1" applyAlignment="1">
      <alignment horizontal="right" vertical="center"/>
    </xf>
    <xf numFmtId="49" fontId="11" fillId="0" borderId="53" xfId="0" applyNumberFormat="1" applyFont="1" applyBorder="1" applyAlignment="1" applyProtection="1">
      <alignment horizontal="right" vertical="center"/>
      <protection locked="0"/>
    </xf>
    <xf numFmtId="49" fontId="11" fillId="81" borderId="53" xfId="0" applyNumberFormat="1" applyFont="1" applyFill="1" applyBorder="1" applyAlignment="1" applyProtection="1">
      <alignment horizontal="right" vertical="center"/>
      <protection locked="0"/>
    </xf>
    <xf numFmtId="178" fontId="11" fillId="0" borderId="53" xfId="0" quotePrefix="1" applyNumberFormat="1" applyFont="1" applyBorder="1" applyAlignment="1" applyProtection="1">
      <alignment horizontal="right" vertical="center"/>
      <protection locked="0"/>
    </xf>
    <xf numFmtId="38" fontId="11" fillId="2" borderId="55" xfId="110" applyFont="1" applyFill="1" applyBorder="1" applyAlignment="1">
      <alignment vertical="center"/>
    </xf>
    <xf numFmtId="55" fontId="43" fillId="2" borderId="0" xfId="0" applyNumberFormat="1" applyFont="1" applyFill="1" applyAlignment="1">
      <alignment horizontal="center" vertical="center"/>
    </xf>
    <xf numFmtId="38" fontId="11" fillId="81" borderId="55" xfId="110" applyFont="1" applyFill="1" applyBorder="1" applyAlignment="1">
      <alignment horizontal="right" vertical="center" justifyLastLine="1"/>
    </xf>
    <xf numFmtId="0" fontId="9" fillId="0" borderId="16" xfId="0" applyFont="1" applyBorder="1" applyAlignment="1">
      <alignment horizontal="center" vertical="center"/>
    </xf>
    <xf numFmtId="0" fontId="6" fillId="0" borderId="0" xfId="0" applyFont="1">
      <alignment vertical="center"/>
    </xf>
    <xf numFmtId="1" fontId="11" fillId="0" borderId="53" xfId="0" applyNumberFormat="1" applyFont="1" applyBorder="1" applyAlignment="1">
      <alignment horizontal="right" vertical="center"/>
    </xf>
    <xf numFmtId="177" fontId="11" fillId="0" borderId="4" xfId="142" applyNumberFormat="1" applyFont="1" applyBorder="1" applyAlignment="1" applyProtection="1">
      <alignment horizontal="right" vertical="center"/>
      <protection locked="0"/>
    </xf>
    <xf numFmtId="178" fontId="11" fillId="0" borderId="0" xfId="142" applyNumberFormat="1" applyFont="1" applyAlignment="1" applyProtection="1">
      <alignment horizontal="right" vertical="center"/>
      <protection locked="0"/>
    </xf>
    <xf numFmtId="180" fontId="11" fillId="0" borderId="48" xfId="0" applyNumberFormat="1" applyFont="1" applyBorder="1" applyAlignment="1" applyProtection="1">
      <alignment horizontal="right" vertical="center" shrinkToFit="1"/>
      <protection locked="0"/>
    </xf>
    <xf numFmtId="38" fontId="11" fillId="0" borderId="53" xfId="110" applyFont="1" applyFill="1" applyBorder="1" applyAlignment="1">
      <alignment horizontal="right" vertical="center"/>
    </xf>
    <xf numFmtId="180" fontId="11" fillId="81" borderId="48" xfId="0" applyNumberFormat="1" applyFont="1" applyFill="1" applyBorder="1" applyAlignment="1" applyProtection="1">
      <alignment horizontal="right" vertical="center" shrinkToFit="1"/>
      <protection locked="0"/>
    </xf>
    <xf numFmtId="178" fontId="11" fillId="5" borderId="78" xfId="0" applyNumberFormat="1" applyFont="1" applyFill="1" applyBorder="1" applyAlignment="1" applyProtection="1">
      <alignment horizontal="right" vertical="center"/>
      <protection locked="0"/>
    </xf>
    <xf numFmtId="178" fontId="11" fillId="5" borderId="75" xfId="0" applyNumberFormat="1" applyFont="1" applyFill="1" applyBorder="1" applyProtection="1">
      <alignment vertical="center"/>
      <protection locked="0"/>
    </xf>
    <xf numFmtId="1" fontId="11" fillId="2" borderId="48" xfId="0" applyNumberFormat="1" applyFont="1" applyFill="1" applyBorder="1" applyAlignment="1">
      <alignment horizontal="right" vertical="center"/>
    </xf>
    <xf numFmtId="0" fontId="13" fillId="0" borderId="19" xfId="0" applyFont="1" applyBorder="1" applyAlignment="1">
      <alignment horizontal="center" vertical="center" wrapText="1"/>
    </xf>
    <xf numFmtId="178" fontId="11" fillId="0" borderId="53" xfId="0" applyNumberFormat="1" applyFont="1" applyBorder="1" applyAlignment="1" applyProtection="1">
      <alignment horizontal="right" vertical="center" shrinkToFit="1"/>
      <protection locked="0"/>
    </xf>
    <xf numFmtId="38" fontId="11" fillId="0" borderId="4" xfId="110" applyFont="1" applyFill="1" applyBorder="1" applyAlignment="1" applyProtection="1">
      <alignment horizontal="right" vertical="center"/>
      <protection locked="0"/>
    </xf>
    <xf numFmtId="178" fontId="11" fillId="0" borderId="66" xfId="0" applyNumberFormat="1" applyFont="1" applyBorder="1" applyAlignment="1" applyProtection="1">
      <alignment horizontal="right" vertical="center"/>
      <protection locked="0"/>
    </xf>
    <xf numFmtId="177" fontId="11" fillId="81" borderId="76" xfId="0" applyNumberFormat="1" applyFont="1" applyFill="1" applyBorder="1" applyAlignment="1">
      <alignment horizontal="right" vertical="center"/>
    </xf>
    <xf numFmtId="177" fontId="11" fillId="81" borderId="76" xfId="136" applyNumberFormat="1" applyFont="1" applyFill="1" applyBorder="1" applyAlignment="1">
      <alignment horizontal="right" vertical="center"/>
    </xf>
    <xf numFmtId="0" fontId="6" fillId="0" borderId="4" xfId="0" applyFont="1" applyBorder="1" applyAlignment="1">
      <alignment vertical="top"/>
    </xf>
    <xf numFmtId="0" fontId="6" fillId="0" borderId="6" xfId="0" applyFont="1" applyBorder="1" applyAlignment="1">
      <alignment vertical="top"/>
    </xf>
    <xf numFmtId="177" fontId="11" fillId="0" borderId="33" xfId="0" applyNumberFormat="1" applyFont="1" applyBorder="1" applyAlignment="1">
      <alignment horizontal="right" vertical="center"/>
    </xf>
    <xf numFmtId="178" fontId="11" fillId="0" borderId="16" xfId="0" applyNumberFormat="1" applyFont="1" applyBorder="1" applyAlignment="1" applyProtection="1">
      <alignment horizontal="right" vertical="center"/>
      <protection locked="0"/>
    </xf>
    <xf numFmtId="177" fontId="11" fillId="0" borderId="48" xfId="0" quotePrefix="1" applyNumberFormat="1" applyFont="1" applyBorder="1" applyAlignment="1" applyProtection="1">
      <alignment horizontal="right" vertical="center"/>
      <protection locked="0"/>
    </xf>
    <xf numFmtId="0" fontId="11" fillId="0" borderId="55" xfId="95" applyNumberFormat="1" applyFont="1" applyFill="1" applyBorder="1" applyAlignment="1" applyProtection="1">
      <alignment horizontal="right" vertical="center"/>
      <protection locked="0"/>
    </xf>
    <xf numFmtId="0" fontId="11" fillId="0" borderId="16" xfId="95" applyNumberFormat="1" applyFont="1" applyFill="1" applyBorder="1" applyAlignment="1" applyProtection="1">
      <alignment horizontal="right" vertical="center"/>
      <protection locked="0"/>
    </xf>
    <xf numFmtId="177" fontId="11" fillId="0" borderId="48" xfId="143" applyNumberFormat="1" applyFont="1" applyBorder="1" applyAlignment="1" applyProtection="1">
      <alignment horizontal="right" vertical="center"/>
      <protection locked="0"/>
    </xf>
    <xf numFmtId="177" fontId="11" fillId="0" borderId="12" xfId="143" applyNumberFormat="1" applyFont="1" applyBorder="1" applyAlignment="1" applyProtection="1">
      <alignment horizontal="right" vertical="center"/>
      <protection locked="0"/>
    </xf>
    <xf numFmtId="177" fontId="11" fillId="0" borderId="4" xfId="143" applyNumberFormat="1" applyFont="1" applyBorder="1" applyAlignment="1" applyProtection="1">
      <alignment horizontal="right" vertical="center"/>
      <protection locked="0"/>
    </xf>
    <xf numFmtId="177" fontId="11" fillId="0" borderId="53" xfId="143" applyNumberFormat="1" applyFont="1" applyBorder="1" applyAlignment="1" applyProtection="1">
      <alignment horizontal="right" vertical="center"/>
      <protection locked="0"/>
    </xf>
    <xf numFmtId="177" fontId="11" fillId="0" borderId="0" xfId="143" applyNumberFormat="1" applyFont="1" applyAlignment="1" applyProtection="1">
      <alignment horizontal="right" vertical="center"/>
      <protection locked="0"/>
    </xf>
    <xf numFmtId="177" fontId="11" fillId="0" borderId="12" xfId="0" applyNumberFormat="1" applyFont="1" applyBorder="1" applyAlignment="1" applyProtection="1">
      <alignment horizontal="right" vertical="center" wrapText="1"/>
      <protection locked="0"/>
    </xf>
    <xf numFmtId="177" fontId="11" fillId="0" borderId="116" xfId="0" applyNumberFormat="1" applyFont="1" applyBorder="1" applyAlignment="1" applyProtection="1">
      <alignment horizontal="right" vertical="center"/>
      <protection locked="0"/>
    </xf>
    <xf numFmtId="177" fontId="11" fillId="0" borderId="117" xfId="0" applyNumberFormat="1" applyFont="1" applyBorder="1" applyAlignment="1" applyProtection="1">
      <alignment horizontal="right" vertical="center"/>
      <protection locked="0"/>
    </xf>
    <xf numFmtId="177" fontId="11" fillId="0" borderId="69" xfId="0" applyNumberFormat="1" applyFont="1" applyBorder="1" applyAlignment="1" applyProtection="1">
      <alignment horizontal="right" vertical="center"/>
      <protection locked="0"/>
    </xf>
    <xf numFmtId="183" fontId="11" fillId="81" borderId="0" xfId="0" applyNumberFormat="1" applyFont="1" applyFill="1" applyAlignment="1" applyProtection="1">
      <alignment horizontal="right" vertical="center"/>
      <protection locked="0"/>
    </xf>
    <xf numFmtId="0" fontId="6" fillId="0" borderId="0" xfId="0" applyFont="1" applyAlignment="1">
      <alignment horizontal="distributed" vertical="center" wrapText="1"/>
    </xf>
    <xf numFmtId="0" fontId="6" fillId="0" borderId="33" xfId="0" applyFont="1" applyBorder="1" applyAlignment="1">
      <alignment horizontal="right" vertical="center"/>
    </xf>
    <xf numFmtId="177" fontId="11" fillId="0" borderId="33" xfId="0" applyNumberFormat="1" applyFont="1" applyBorder="1">
      <alignment vertical="center"/>
    </xf>
    <xf numFmtId="0" fontId="25" fillId="0" borderId="0" xfId="0" applyFont="1" applyAlignment="1">
      <alignment horizontal="center" vertical="center"/>
    </xf>
    <xf numFmtId="0" fontId="6" fillId="0" borderId="0" xfId="0" applyFont="1" applyAlignment="1">
      <alignment horizontal="center" vertical="center"/>
    </xf>
    <xf numFmtId="177" fontId="11" fillId="0" borderId="0" xfId="0" quotePrefix="1" applyNumberFormat="1" applyFont="1" applyAlignment="1">
      <alignment horizontal="right" vertical="center"/>
    </xf>
    <xf numFmtId="0" fontId="9" fillId="0" borderId="16" xfId="0" applyFont="1" applyBorder="1" applyAlignment="1">
      <alignment horizontal="center" vertical="center" wrapText="1"/>
    </xf>
    <xf numFmtId="0" fontId="12" fillId="0" borderId="16" xfId="0" applyFont="1" applyBorder="1" applyAlignment="1">
      <alignment horizontal="right" vertical="center"/>
    </xf>
    <xf numFmtId="0" fontId="11" fillId="0" borderId="16" xfId="0" applyFont="1" applyBorder="1" applyAlignment="1" applyProtection="1">
      <alignment horizontal="right" vertical="center"/>
      <protection locked="0"/>
    </xf>
    <xf numFmtId="187" fontId="11" fillId="0" borderId="16" xfId="110" applyNumberFormat="1" applyFont="1" applyFill="1" applyBorder="1" applyAlignment="1" applyProtection="1">
      <alignment horizontal="right" vertical="center"/>
      <protection locked="0"/>
    </xf>
    <xf numFmtId="178" fontId="11" fillId="0" borderId="16" xfId="0" applyNumberFormat="1" applyFont="1" applyBorder="1" applyAlignment="1">
      <alignment horizontal="righ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right" vertical="center"/>
    </xf>
    <xf numFmtId="0" fontId="19" fillId="0" borderId="0" xfId="0" applyFont="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right" vertical="center"/>
    </xf>
    <xf numFmtId="177" fontId="11" fillId="81" borderId="48" xfId="136" applyNumberFormat="1" applyFont="1" applyFill="1" applyBorder="1" applyAlignment="1">
      <alignment horizontal="right" vertical="center"/>
    </xf>
    <xf numFmtId="177" fontId="11" fillId="81" borderId="4" xfId="136" applyNumberFormat="1" applyFont="1" applyFill="1" applyBorder="1" applyAlignment="1">
      <alignment horizontal="right" vertical="center"/>
    </xf>
    <xf numFmtId="179" fontId="11" fillId="81" borderId="4" xfId="136" applyNumberFormat="1" applyFont="1" applyFill="1" applyBorder="1" applyAlignment="1">
      <alignment horizontal="right" vertical="center"/>
    </xf>
    <xf numFmtId="177" fontId="11" fillId="81" borderId="53" xfId="136" applyNumberFormat="1" applyFont="1" applyFill="1" applyBorder="1" applyAlignment="1">
      <alignment horizontal="right" vertical="center"/>
    </xf>
    <xf numFmtId="0" fontId="27" fillId="0" borderId="33" xfId="136" applyFont="1" applyBorder="1" applyAlignment="1">
      <alignment horizontal="center" vertical="center" wrapText="1"/>
    </xf>
    <xf numFmtId="0" fontId="30" fillId="0" borderId="0" xfId="0" applyFont="1" applyAlignment="1">
      <alignment horizontal="right" vertical="center"/>
    </xf>
    <xf numFmtId="0" fontId="19" fillId="0" borderId="0" xfId="136" applyFont="1">
      <alignment vertical="center"/>
    </xf>
    <xf numFmtId="178" fontId="11" fillId="81" borderId="53" xfId="0" applyNumberFormat="1" applyFont="1" applyFill="1" applyBorder="1" applyAlignment="1" applyProtection="1">
      <alignment horizontal="right" vertical="center" shrinkToFit="1"/>
      <protection locked="0"/>
    </xf>
    <xf numFmtId="0" fontId="11" fillId="81" borderId="55" xfId="95" applyNumberFormat="1" applyFont="1" applyFill="1" applyBorder="1" applyAlignment="1" applyProtection="1">
      <alignment horizontal="right" vertical="center"/>
      <protection locked="0"/>
    </xf>
    <xf numFmtId="177" fontId="9" fillId="0" borderId="87" xfId="0" applyNumberFormat="1" applyFont="1" applyBorder="1" applyAlignment="1">
      <alignment horizontal="right" vertical="center" wrapText="1"/>
    </xf>
    <xf numFmtId="177" fontId="9" fillId="0" borderId="4" xfId="0" quotePrefix="1" applyNumberFormat="1" applyFont="1" applyBorder="1" applyAlignment="1">
      <alignment horizontal="right" vertical="center"/>
    </xf>
    <xf numFmtId="181" fontId="11" fillId="0" borderId="55" xfId="0" applyNumberFormat="1" applyFont="1" applyBorder="1" applyAlignment="1">
      <alignment horizontal="right" vertical="center"/>
    </xf>
    <xf numFmtId="177" fontId="9" fillId="0" borderId="52" xfId="0" applyNumberFormat="1" applyFont="1" applyBorder="1" applyAlignment="1">
      <alignment horizontal="right" vertical="center" shrinkToFit="1"/>
    </xf>
    <xf numFmtId="178" fontId="11" fillId="81" borderId="0" xfId="0" applyNumberFormat="1" applyFont="1" applyFill="1" applyAlignment="1">
      <alignment horizontal="right" vertical="center"/>
    </xf>
    <xf numFmtId="0" fontId="15" fillId="0" borderId="0" xfId="0" applyFont="1">
      <alignment vertical="center"/>
    </xf>
    <xf numFmtId="0" fontId="9" fillId="0" borderId="33" xfId="0" applyFont="1" applyBorder="1" applyAlignment="1">
      <alignment horizontal="center" vertical="center" shrinkToFit="1"/>
    </xf>
    <xf numFmtId="0" fontId="12" fillId="0" borderId="33" xfId="0" applyFont="1" applyBorder="1" applyAlignment="1">
      <alignment horizontal="right" vertical="center"/>
    </xf>
    <xf numFmtId="181" fontId="11" fillId="0" borderId="0" xfId="0" applyNumberFormat="1" applyFont="1" applyAlignment="1">
      <alignment horizontal="right" vertical="center"/>
    </xf>
    <xf numFmtId="181" fontId="11" fillId="0" borderId="33" xfId="0" applyNumberFormat="1" applyFont="1" applyBorder="1" applyAlignment="1">
      <alignment horizontal="right" vertical="center" shrinkToFit="1"/>
    </xf>
    <xf numFmtId="181" fontId="11" fillId="0" borderId="33" xfId="0" applyNumberFormat="1" applyFont="1" applyBorder="1" applyAlignment="1">
      <alignment horizontal="right" vertical="center"/>
    </xf>
    <xf numFmtId="0" fontId="0" fillId="0" borderId="16" xfId="0" applyBorder="1" applyAlignment="1">
      <alignment horizontal="center" vertical="center"/>
    </xf>
    <xf numFmtId="178" fontId="11" fillId="0" borderId="33" xfId="0" applyNumberFormat="1" applyFont="1" applyBorder="1" applyAlignment="1">
      <alignment horizontal="right" vertical="center" shrinkToFit="1"/>
    </xf>
    <xf numFmtId="178" fontId="11" fillId="0" borderId="33" xfId="0" applyNumberFormat="1" applyFont="1" applyBorder="1" applyAlignment="1">
      <alignment horizontal="right" vertical="center"/>
    </xf>
    <xf numFmtId="178" fontId="11" fillId="0" borderId="0" xfId="0" applyNumberFormat="1" applyFont="1" applyAlignment="1">
      <alignment horizontal="right" vertical="center" shrinkToFit="1"/>
    </xf>
    <xf numFmtId="177" fontId="11" fillId="0" borderId="0" xfId="0" applyNumberFormat="1" applyFont="1" applyAlignment="1">
      <alignment horizontal="right" vertical="center" shrinkToFit="1"/>
    </xf>
    <xf numFmtId="0" fontId="12" fillId="0" borderId="0" xfId="0" applyFont="1" applyAlignment="1">
      <alignment horizontal="center" vertical="center" wrapText="1"/>
    </xf>
    <xf numFmtId="178" fontId="11" fillId="0" borderId="0" xfId="0" applyNumberFormat="1" applyFont="1" applyAlignment="1">
      <alignment horizontal="right" vertical="center" wrapText="1"/>
    </xf>
    <xf numFmtId="0" fontId="17" fillId="0" borderId="0" xfId="0" applyFont="1" applyAlignment="1">
      <alignment horizontal="left" vertical="center" shrinkToFit="1"/>
    </xf>
    <xf numFmtId="0" fontId="17" fillId="0" borderId="0" xfId="0" applyFont="1" applyAlignment="1">
      <alignment vertical="center" shrinkToFit="1"/>
    </xf>
    <xf numFmtId="0" fontId="17" fillId="0" borderId="0" xfId="0" applyFont="1" applyAlignment="1">
      <alignment vertical="center" wrapText="1"/>
    </xf>
    <xf numFmtId="38" fontId="11" fillId="0" borderId="55" xfId="110" applyFont="1" applyFill="1" applyBorder="1" applyAlignment="1">
      <alignment vertical="center" justifyLastLine="1"/>
    </xf>
    <xf numFmtId="0" fontId="9" fillId="0" borderId="16" xfId="0" applyFont="1" applyBorder="1" applyAlignment="1">
      <alignment horizontal="distributed" vertical="center" justifyLastLine="1"/>
    </xf>
    <xf numFmtId="0" fontId="11" fillId="81" borderId="12" xfId="0" applyFont="1" applyFill="1" applyBorder="1" applyAlignment="1">
      <alignment horizontal="right" vertical="center"/>
    </xf>
    <xf numFmtId="0" fontId="9" fillId="0" borderId="0" xfId="0" applyFont="1" applyAlignment="1">
      <alignment horizontal="center" vertical="center"/>
    </xf>
    <xf numFmtId="177" fontId="11" fillId="0" borderId="0" xfId="0" applyNumberFormat="1" applyFont="1" applyAlignment="1">
      <alignment vertical="center" shrinkToFit="1"/>
    </xf>
    <xf numFmtId="0" fontId="9" fillId="0" borderId="0" xfId="0" applyFont="1" applyAlignment="1">
      <alignment horizontal="center" vertical="center" shrinkToFit="1"/>
    </xf>
    <xf numFmtId="0" fontId="14" fillId="0" borderId="0" xfId="0" applyFont="1">
      <alignment vertical="center"/>
    </xf>
    <xf numFmtId="0" fontId="6" fillId="0" borderId="16" xfId="0" applyFont="1" applyBorder="1" applyAlignment="1">
      <alignment horizontal="left" vertical="center" wrapText="1"/>
    </xf>
    <xf numFmtId="0" fontId="6" fillId="0" borderId="16" xfId="146" applyFont="1" applyBorder="1" applyAlignment="1">
      <alignment horizontal="right" vertical="center"/>
    </xf>
    <xf numFmtId="0" fontId="9" fillId="0" borderId="0" xfId="0" applyFont="1" applyAlignment="1">
      <alignment horizontal="distributed" vertical="center" justifyLastLine="1"/>
    </xf>
    <xf numFmtId="0" fontId="9" fillId="0" borderId="16" xfId="0" applyFont="1" applyBorder="1" applyAlignment="1">
      <alignment horizontal="distributed" vertical="center"/>
    </xf>
    <xf numFmtId="0" fontId="11" fillId="0" borderId="16" xfId="0" applyFont="1" applyBorder="1" applyAlignment="1">
      <alignment horizontal="distributed" vertical="center" justifyLastLine="1"/>
    </xf>
    <xf numFmtId="0" fontId="9" fillId="0" borderId="16" xfId="0" applyFont="1" applyBorder="1" applyAlignment="1">
      <alignment vertical="center" shrinkToFit="1"/>
    </xf>
    <xf numFmtId="0" fontId="17" fillId="0" borderId="0" xfId="0" applyFont="1" applyAlignment="1">
      <alignment horizontal="left" vertical="center" wrapText="1"/>
    </xf>
    <xf numFmtId="0" fontId="17" fillId="0" borderId="0" xfId="0" applyFont="1" applyAlignment="1">
      <alignment horizontal="left" vertical="center"/>
    </xf>
    <xf numFmtId="178" fontId="11" fillId="81" borderId="77" xfId="0" applyNumberFormat="1" applyFont="1" applyFill="1" applyBorder="1" applyAlignment="1">
      <alignment horizontal="right" vertical="center"/>
    </xf>
    <xf numFmtId="58" fontId="4" fillId="0" borderId="0" xfId="0" applyNumberFormat="1" applyFont="1" applyAlignment="1">
      <alignment horizontal="distributed" vertical="center" justifyLastLine="1"/>
    </xf>
    <xf numFmtId="0" fontId="16" fillId="0" borderId="0" xfId="0" applyFont="1" applyAlignment="1">
      <alignment horizontal="center" vertical="center"/>
    </xf>
    <xf numFmtId="0" fontId="60" fillId="0" borderId="0" xfId="0" applyFont="1" applyAlignment="1">
      <alignment horizontal="left" vertical="center"/>
    </xf>
    <xf numFmtId="178" fontId="11" fillId="0" borderId="53" xfId="0" applyNumberFormat="1" applyFont="1" applyBorder="1">
      <alignment vertical="center"/>
    </xf>
    <xf numFmtId="177" fontId="11" fillId="0" borderId="4" xfId="0" quotePrefix="1" applyNumberFormat="1" applyFont="1" applyBorder="1" applyAlignment="1" applyProtection="1">
      <alignment horizontal="right" vertical="center"/>
      <protection locked="0"/>
    </xf>
    <xf numFmtId="0" fontId="9" fillId="0" borderId="13" xfId="136" applyFont="1" applyBorder="1" applyAlignment="1">
      <alignment horizontal="centerContinuous" vertical="center"/>
    </xf>
    <xf numFmtId="0" fontId="9" fillId="0" borderId="7" xfId="136" applyFont="1" applyBorder="1" applyAlignment="1">
      <alignment horizontal="centerContinuous" vertical="center"/>
    </xf>
    <xf numFmtId="0" fontId="12" fillId="0" borderId="51" xfId="136" applyFont="1" applyBorder="1" applyAlignment="1">
      <alignment horizontal="right" vertical="center"/>
    </xf>
    <xf numFmtId="177" fontId="11" fillId="5" borderId="18" xfId="136" applyNumberFormat="1" applyFont="1" applyFill="1" applyBorder="1" applyAlignment="1">
      <alignment horizontal="right" vertical="center"/>
    </xf>
    <xf numFmtId="177" fontId="11" fillId="2" borderId="55" xfId="136" applyNumberFormat="1" applyFont="1" applyFill="1" applyBorder="1" applyAlignment="1">
      <alignment horizontal="right" vertical="center"/>
    </xf>
    <xf numFmtId="177" fontId="11" fillId="5" borderId="55" xfId="136" applyNumberFormat="1" applyFont="1" applyFill="1" applyBorder="1" applyAlignment="1">
      <alignment horizontal="right" vertical="center"/>
    </xf>
    <xf numFmtId="177" fontId="11" fillId="80" borderId="55" xfId="136" applyNumberFormat="1" applyFont="1" applyFill="1" applyBorder="1" applyAlignment="1">
      <alignment horizontal="right" vertical="center"/>
    </xf>
    <xf numFmtId="177" fontId="11" fillId="0" borderId="55" xfId="136" applyNumberFormat="1" applyFont="1" applyBorder="1" applyAlignment="1">
      <alignment horizontal="right" vertical="center"/>
    </xf>
    <xf numFmtId="177" fontId="11" fillId="81" borderId="55" xfId="136" applyNumberFormat="1" applyFont="1" applyFill="1" applyBorder="1" applyAlignment="1">
      <alignment horizontal="right" vertical="center"/>
    </xf>
    <xf numFmtId="0" fontId="17" fillId="0" borderId="57" xfId="136" applyFont="1" applyBorder="1" applyAlignment="1">
      <alignment horizontal="center" vertical="center" wrapText="1"/>
    </xf>
    <xf numFmtId="0" fontId="12" fillId="0" borderId="15" xfId="136" applyFont="1" applyBorder="1" applyAlignment="1">
      <alignment horizontal="center" vertical="center" wrapText="1"/>
    </xf>
    <xf numFmtId="177" fontId="11" fillId="81" borderId="90" xfId="0" applyNumberFormat="1" applyFont="1" applyFill="1" applyBorder="1" applyAlignment="1">
      <alignment horizontal="right" vertical="center" wrapText="1"/>
    </xf>
    <xf numFmtId="178" fontId="11" fillId="81" borderId="87" xfId="0" applyNumberFormat="1" applyFont="1" applyFill="1" applyBorder="1" applyAlignment="1">
      <alignment horizontal="right" vertical="center" wrapText="1"/>
    </xf>
    <xf numFmtId="177" fontId="11" fillId="81" borderId="87" xfId="0" applyNumberFormat="1" applyFont="1" applyFill="1" applyBorder="1" applyAlignment="1">
      <alignment horizontal="right" vertical="center" wrapText="1"/>
    </xf>
    <xf numFmtId="177" fontId="11" fillId="81" borderId="92" xfId="0" applyNumberFormat="1" applyFont="1" applyFill="1" applyBorder="1" applyAlignment="1">
      <alignment horizontal="right" vertical="center" wrapText="1"/>
    </xf>
    <xf numFmtId="177" fontId="11" fillId="81" borderId="62" xfId="136" applyNumberFormat="1" applyFont="1" applyFill="1" applyBorder="1" applyAlignment="1">
      <alignment horizontal="right" vertical="center"/>
    </xf>
    <xf numFmtId="178" fontId="11" fillId="81" borderId="26" xfId="136" applyNumberFormat="1" applyFont="1" applyFill="1" applyBorder="1" applyAlignment="1">
      <alignment horizontal="right" vertical="center"/>
    </xf>
    <xf numFmtId="177" fontId="11" fillId="81" borderId="26" xfId="136" applyNumberFormat="1" applyFont="1" applyFill="1" applyBorder="1" applyAlignment="1">
      <alignment horizontal="right" vertical="center"/>
    </xf>
    <xf numFmtId="177" fontId="11" fillId="81" borderId="27" xfId="136" applyNumberFormat="1" applyFont="1" applyFill="1" applyBorder="1" applyAlignment="1">
      <alignment horizontal="right" vertical="center"/>
    </xf>
    <xf numFmtId="0" fontId="0" fillId="0" borderId="17" xfId="0" applyBorder="1" applyAlignment="1">
      <alignment horizontal="center" vertical="center"/>
    </xf>
    <xf numFmtId="0" fontId="0" fillId="0" borderId="118" xfId="0" applyBorder="1" applyAlignment="1">
      <alignment horizontal="center" vertical="center"/>
    </xf>
    <xf numFmtId="0" fontId="0" fillId="0" borderId="16" xfId="0" applyBorder="1" applyAlignment="1">
      <alignment horizontal="center" vertical="center" wrapText="1"/>
    </xf>
    <xf numFmtId="0" fontId="11" fillId="0" borderId="16" xfId="0" applyFont="1" applyBorder="1" applyAlignment="1">
      <alignment horizontal="right" vertical="center"/>
    </xf>
    <xf numFmtId="0" fontId="18" fillId="0" borderId="0" xfId="0" applyFont="1" applyAlignment="1">
      <alignment vertical="center" wrapText="1"/>
    </xf>
    <xf numFmtId="177" fontId="11" fillId="81" borderId="76" xfId="0" applyNumberFormat="1" applyFont="1" applyFill="1" applyBorder="1" applyAlignment="1">
      <alignment vertical="center" shrinkToFit="1"/>
    </xf>
    <xf numFmtId="0" fontId="9" fillId="0" borderId="49" xfId="0" applyFont="1" applyBorder="1">
      <alignment vertical="center"/>
    </xf>
    <xf numFmtId="0" fontId="9" fillId="0" borderId="56" xfId="0" applyFont="1" applyBorder="1" applyAlignment="1">
      <alignment horizontal="centerContinuous" vertical="center"/>
    </xf>
    <xf numFmtId="0" fontId="9" fillId="0" borderId="10" xfId="0" applyFont="1" applyBorder="1" applyAlignment="1">
      <alignment horizontal="centerContinuous" vertical="center"/>
    </xf>
    <xf numFmtId="0" fontId="9" fillId="0" borderId="19" xfId="0" applyFont="1" applyBorder="1" applyAlignment="1">
      <alignment horizontal="centerContinuous" vertical="center"/>
    </xf>
    <xf numFmtId="0" fontId="9" fillId="0" borderId="14" xfId="0" applyFont="1" applyBorder="1" applyAlignment="1">
      <alignment horizontal="centerContinuous" vertical="center"/>
    </xf>
    <xf numFmtId="0" fontId="9" fillId="0" borderId="8" xfId="0" applyFont="1" applyBorder="1" applyAlignment="1">
      <alignment horizontal="centerContinuous" vertical="center"/>
    </xf>
    <xf numFmtId="177" fontId="11" fillId="5" borderId="12" xfId="0" quotePrefix="1" applyNumberFormat="1" applyFont="1" applyFill="1" applyBorder="1" applyAlignment="1" applyProtection="1">
      <alignment horizontal="right" vertical="center"/>
      <protection locked="0"/>
    </xf>
    <xf numFmtId="177" fontId="11" fillId="81" borderId="76" xfId="0" applyNumberFormat="1" applyFont="1" applyFill="1" applyBorder="1" applyAlignment="1" applyProtection="1">
      <alignment horizontal="right" vertical="center"/>
      <protection locked="0"/>
    </xf>
    <xf numFmtId="0" fontId="6" fillId="0" borderId="28" xfId="136" applyFont="1" applyBorder="1" applyAlignment="1">
      <alignment horizontal="center" vertical="center" wrapText="1"/>
    </xf>
    <xf numFmtId="178" fontId="11" fillId="5" borderId="13" xfId="136" applyNumberFormat="1" applyFont="1" applyFill="1" applyBorder="1" applyAlignment="1">
      <alignment horizontal="right" vertical="center"/>
    </xf>
    <xf numFmtId="178" fontId="11" fillId="2" borderId="12" xfId="136" applyNumberFormat="1" applyFont="1" applyFill="1" applyBorder="1" applyAlignment="1">
      <alignment horizontal="right" vertical="center"/>
    </xf>
    <xf numFmtId="178" fontId="11" fillId="5" borderId="12" xfId="136" applyNumberFormat="1" applyFont="1" applyFill="1" applyBorder="1" applyAlignment="1">
      <alignment horizontal="right" vertical="center"/>
    </xf>
    <xf numFmtId="178" fontId="11" fillId="80" borderId="12" xfId="136" applyNumberFormat="1" applyFont="1" applyFill="1" applyBorder="1" applyAlignment="1">
      <alignment horizontal="right" vertical="center"/>
    </xf>
    <xf numFmtId="178" fontId="11" fillId="81" borderId="12" xfId="136" applyNumberFormat="1" applyFont="1" applyFill="1" applyBorder="1" applyAlignment="1">
      <alignment horizontal="right" vertical="center"/>
    </xf>
    <xf numFmtId="178" fontId="11" fillId="0" borderId="12" xfId="136" applyNumberFormat="1" applyFont="1" applyBorder="1" applyAlignment="1">
      <alignment horizontal="right" vertical="center"/>
    </xf>
    <xf numFmtId="3" fontId="11" fillId="2" borderId="4" xfId="136" applyNumberFormat="1" applyFont="1" applyFill="1" applyBorder="1" applyAlignment="1">
      <alignment horizontal="right" vertical="center"/>
    </xf>
    <xf numFmtId="177" fontId="11" fillId="5" borderId="119" xfId="0" applyNumberFormat="1" applyFont="1" applyFill="1" applyBorder="1" applyAlignment="1">
      <alignment horizontal="right" vertical="center" wrapText="1"/>
    </xf>
    <xf numFmtId="0" fontId="0" fillId="2" borderId="111" xfId="0" applyFill="1" applyBorder="1" applyAlignment="1">
      <alignment vertical="center" wrapText="1"/>
    </xf>
    <xf numFmtId="177" fontId="11" fillId="81" borderId="80" xfId="0" applyNumberFormat="1" applyFont="1" applyFill="1" applyBorder="1" applyProtection="1">
      <alignment vertical="center"/>
      <protection locked="0"/>
    </xf>
    <xf numFmtId="177" fontId="11" fillId="81" borderId="72" xfId="0" applyNumberFormat="1" applyFont="1" applyFill="1" applyBorder="1">
      <alignment vertical="center"/>
    </xf>
    <xf numFmtId="0" fontId="9" fillId="0" borderId="28" xfId="0" applyFont="1" applyBorder="1" applyAlignment="1">
      <alignment horizontal="center" vertical="center" shrinkToFit="1"/>
    </xf>
    <xf numFmtId="0" fontId="12" fillId="0" borderId="20" xfId="0" applyFont="1" applyBorder="1" applyAlignment="1">
      <alignment horizontal="right" vertical="center"/>
    </xf>
    <xf numFmtId="0" fontId="0" fillId="0" borderId="104" xfId="0" applyBorder="1" applyAlignment="1">
      <alignment vertical="center" wrapText="1"/>
    </xf>
    <xf numFmtId="0" fontId="0" fillId="2" borderId="105" xfId="0" applyFill="1" applyBorder="1" applyAlignment="1">
      <alignment horizontal="left" vertical="center"/>
    </xf>
    <xf numFmtId="0" fontId="0" fillId="2" borderId="103" xfId="0" applyFill="1" applyBorder="1" applyAlignment="1">
      <alignment horizontal="left" vertical="center" wrapText="1"/>
    </xf>
    <xf numFmtId="0" fontId="0" fillId="2" borderId="103" xfId="0" applyFill="1" applyBorder="1" applyAlignment="1">
      <alignment vertical="center" wrapText="1"/>
    </xf>
    <xf numFmtId="0" fontId="12" fillId="0" borderId="43" xfId="136" applyFont="1" applyBorder="1" applyAlignment="1">
      <alignment horizontal="right" vertical="center"/>
    </xf>
    <xf numFmtId="177" fontId="11" fillId="5" borderId="72" xfId="0" applyNumberFormat="1" applyFont="1" applyFill="1" applyBorder="1" applyAlignment="1">
      <alignment horizontal="right" vertical="center"/>
    </xf>
    <xf numFmtId="189" fontId="11" fillId="5" borderId="25" xfId="0" applyNumberFormat="1" applyFont="1" applyFill="1" applyBorder="1" applyAlignment="1" applyProtection="1">
      <alignment horizontal="right" vertical="center"/>
      <protection locked="0"/>
    </xf>
    <xf numFmtId="0" fontId="11" fillId="5" borderId="26" xfId="0" applyFont="1" applyFill="1" applyBorder="1" applyAlignment="1" applyProtection="1">
      <alignment horizontal="right" vertical="center"/>
      <protection locked="0"/>
    </xf>
    <xf numFmtId="189" fontId="11" fillId="0" borderId="16" xfId="0" applyNumberFormat="1" applyFont="1" applyBorder="1" applyAlignment="1" applyProtection="1">
      <alignment horizontal="right" vertical="center"/>
      <protection locked="0"/>
    </xf>
    <xf numFmtId="0" fontId="11" fillId="2" borderId="4" xfId="0" applyFont="1" applyFill="1" applyBorder="1" applyAlignment="1" applyProtection="1">
      <alignment horizontal="right" vertical="center"/>
      <protection locked="0"/>
    </xf>
    <xf numFmtId="189" fontId="11" fillId="2" borderId="16" xfId="0" applyNumberFormat="1" applyFont="1" applyFill="1" applyBorder="1" applyAlignment="1" applyProtection="1">
      <alignment horizontal="right" vertical="center"/>
      <protection locked="0"/>
    </xf>
    <xf numFmtId="189" fontId="11" fillId="5" borderId="16" xfId="0" applyNumberFormat="1" applyFont="1" applyFill="1" applyBorder="1" applyAlignment="1" applyProtection="1">
      <alignment horizontal="right" vertical="center"/>
      <protection locked="0"/>
    </xf>
    <xf numFmtId="0" fontId="11" fillId="0" borderId="4" xfId="0" applyFont="1" applyBorder="1" applyAlignment="1" applyProtection="1">
      <alignment horizontal="right" vertical="center"/>
      <protection locked="0"/>
    </xf>
    <xf numFmtId="0" fontId="11" fillId="81" borderId="4" xfId="0" applyFont="1" applyFill="1" applyBorder="1" applyAlignment="1" applyProtection="1">
      <alignment horizontal="right" vertical="center"/>
      <protection locked="0"/>
    </xf>
    <xf numFmtId="189" fontId="11" fillId="81" borderId="16" xfId="0" applyNumberFormat="1" applyFont="1" applyFill="1" applyBorder="1" applyAlignment="1" applyProtection="1">
      <alignment horizontal="right" vertical="center"/>
      <protection locked="0"/>
    </xf>
    <xf numFmtId="49" fontId="11" fillId="0" borderId="16" xfId="0" applyNumberFormat="1" applyFont="1" applyBorder="1" applyAlignment="1" applyProtection="1">
      <alignment horizontal="right" vertical="center"/>
      <protection locked="0"/>
    </xf>
    <xf numFmtId="0" fontId="11" fillId="0" borderId="12" xfId="0" applyFont="1" applyBorder="1" applyAlignment="1" applyProtection="1">
      <alignment horizontal="right" vertical="center"/>
      <protection locked="0"/>
    </xf>
    <xf numFmtId="49" fontId="11" fillId="81" borderId="16" xfId="0" applyNumberFormat="1" applyFont="1" applyFill="1" applyBorder="1" applyAlignment="1" applyProtection="1">
      <alignment horizontal="right" vertical="center"/>
      <protection locked="0"/>
    </xf>
    <xf numFmtId="0" fontId="11" fillId="81" borderId="12" xfId="0" applyFont="1" applyFill="1" applyBorder="1" applyAlignment="1" applyProtection="1">
      <alignment horizontal="right" vertical="center"/>
      <protection locked="0"/>
    </xf>
    <xf numFmtId="178" fontId="11" fillId="0" borderId="16" xfId="0" quotePrefix="1" applyNumberFormat="1" applyFont="1" applyBorder="1" applyAlignment="1" applyProtection="1">
      <alignment horizontal="right" vertical="center"/>
      <protection locked="0"/>
    </xf>
    <xf numFmtId="0" fontId="11" fillId="0" borderId="4" xfId="0" quotePrefix="1" applyFont="1" applyBorder="1" applyAlignment="1" applyProtection="1">
      <alignment horizontal="right" vertical="center"/>
      <protection locked="0"/>
    </xf>
    <xf numFmtId="189" fontId="11" fillId="80" borderId="16" xfId="0" applyNumberFormat="1" applyFont="1" applyFill="1" applyBorder="1" applyAlignment="1" applyProtection="1">
      <alignment horizontal="right" vertical="center"/>
      <protection locked="0"/>
    </xf>
    <xf numFmtId="0" fontId="11" fillId="80" borderId="67" xfId="0" applyFont="1" applyFill="1" applyBorder="1" applyAlignment="1" applyProtection="1">
      <alignment horizontal="right" vertical="center"/>
      <protection locked="0"/>
    </xf>
    <xf numFmtId="178" fontId="11" fillId="80" borderId="66" xfId="0" applyNumberFormat="1" applyFont="1" applyFill="1" applyBorder="1" applyAlignment="1" applyProtection="1">
      <alignment horizontal="right" vertical="center"/>
      <protection locked="0"/>
    </xf>
    <xf numFmtId="0" fontId="9" fillId="0" borderId="25" xfId="0" applyFont="1" applyBorder="1" applyAlignment="1">
      <alignment horizontal="centerContinuous" vertical="center"/>
    </xf>
    <xf numFmtId="0" fontId="1" fillId="0" borderId="16" xfId="0" applyFont="1" applyBorder="1">
      <alignment vertical="center"/>
    </xf>
    <xf numFmtId="0" fontId="1" fillId="0" borderId="33" xfId="0" applyFont="1" applyBorder="1">
      <alignment vertical="center"/>
    </xf>
    <xf numFmtId="0" fontId="1" fillId="0" borderId="0" xfId="0" applyFont="1" applyAlignment="1">
      <alignment horizontal="right" vertical="center"/>
    </xf>
    <xf numFmtId="0" fontId="1" fillId="0" borderId="33" xfId="0" applyFont="1" applyBorder="1" applyAlignment="1">
      <alignment horizontal="right" vertical="center"/>
    </xf>
    <xf numFmtId="0" fontId="9" fillId="0" borderId="25" xfId="136" applyFont="1" applyBorder="1" applyAlignment="1">
      <alignment horizontal="right" vertical="center"/>
    </xf>
    <xf numFmtId="0" fontId="21" fillId="0" borderId="14" xfId="136" applyFont="1" applyBorder="1" applyAlignment="1">
      <alignment horizontal="centerContinuous" vertical="center"/>
    </xf>
    <xf numFmtId="0" fontId="0" fillId="2" borderId="154" xfId="0" applyFill="1" applyBorder="1">
      <alignment vertical="center"/>
    </xf>
    <xf numFmtId="0" fontId="0" fillId="2" borderId="155" xfId="0" applyFill="1" applyBorder="1" applyAlignment="1">
      <alignment vertical="center" wrapText="1"/>
    </xf>
    <xf numFmtId="55" fontId="42" fillId="2" borderId="0" xfId="0" quotePrefix="1" applyNumberFormat="1" applyFont="1" applyFill="1" applyAlignment="1">
      <alignment horizontal="center"/>
    </xf>
    <xf numFmtId="187" fontId="11" fillId="0" borderId="4" xfId="110" applyNumberFormat="1" applyFont="1" applyFill="1" applyBorder="1" applyAlignment="1" applyProtection="1">
      <alignment horizontal="right" vertical="center"/>
      <protection locked="0"/>
    </xf>
    <xf numFmtId="38" fontId="11" fillId="81" borderId="0" xfId="110" applyFont="1" applyFill="1" applyBorder="1" applyAlignment="1" applyProtection="1">
      <alignment horizontal="right" vertical="center"/>
      <protection locked="0"/>
    </xf>
    <xf numFmtId="38" fontId="11" fillId="5" borderId="12" xfId="110" applyFont="1" applyFill="1" applyBorder="1" applyAlignment="1" applyProtection="1">
      <alignment horizontal="right" vertical="center"/>
      <protection locked="0"/>
    </xf>
    <xf numFmtId="38" fontId="11" fillId="5" borderId="4" xfId="110" applyFont="1" applyFill="1" applyBorder="1" applyAlignment="1" applyProtection="1">
      <alignment horizontal="right" vertical="center"/>
      <protection locked="0"/>
    </xf>
    <xf numFmtId="38" fontId="11" fillId="2" borderId="0" xfId="110" applyFont="1" applyFill="1" applyBorder="1" applyAlignment="1" applyProtection="1">
      <alignment horizontal="right" vertical="center"/>
      <protection locked="0"/>
    </xf>
    <xf numFmtId="38" fontId="11" fillId="2" borderId="12" xfId="110" applyFont="1" applyFill="1" applyBorder="1" applyAlignment="1" applyProtection="1">
      <alignment horizontal="right" vertical="center"/>
      <protection locked="0"/>
    </xf>
    <xf numFmtId="38" fontId="11" fillId="2" borderId="4" xfId="110" applyFont="1" applyFill="1" applyBorder="1" applyAlignment="1" applyProtection="1">
      <alignment horizontal="right" vertical="center"/>
      <protection locked="0"/>
    </xf>
    <xf numFmtId="38" fontId="11" fillId="81" borderId="12" xfId="110" applyFont="1" applyFill="1" applyBorder="1" applyAlignment="1" applyProtection="1">
      <alignment horizontal="right" vertical="center"/>
      <protection locked="0"/>
    </xf>
    <xf numFmtId="38" fontId="11" fillId="81" borderId="4" xfId="110" applyFont="1" applyFill="1" applyBorder="1" applyAlignment="1" applyProtection="1">
      <alignment horizontal="right" vertical="center"/>
      <protection locked="0"/>
    </xf>
    <xf numFmtId="38" fontId="11" fillId="0" borderId="0" xfId="110" applyFont="1" applyFill="1" applyBorder="1" applyAlignment="1" applyProtection="1">
      <alignment horizontal="right" vertical="center"/>
      <protection locked="0"/>
    </xf>
    <xf numFmtId="38" fontId="11" fillId="0" borderId="12" xfId="110" applyFont="1" applyFill="1" applyBorder="1" applyAlignment="1" applyProtection="1">
      <alignment horizontal="right" vertical="center"/>
      <protection locked="0"/>
    </xf>
    <xf numFmtId="187" fontId="11" fillId="5" borderId="4" xfId="110" applyNumberFormat="1" applyFont="1" applyFill="1" applyBorder="1" applyAlignment="1">
      <alignment horizontal="right" vertical="center"/>
    </xf>
    <xf numFmtId="187" fontId="11" fillId="5" borderId="12" xfId="110" applyNumberFormat="1" applyFont="1" applyFill="1" applyBorder="1" applyAlignment="1">
      <alignment horizontal="right" vertical="center"/>
    </xf>
    <xf numFmtId="177" fontId="11" fillId="81" borderId="80" xfId="136" applyNumberFormat="1" applyFont="1" applyFill="1" applyBorder="1" applyAlignment="1">
      <alignment vertical="center" shrinkToFit="1"/>
    </xf>
    <xf numFmtId="0" fontId="1" fillId="0" borderId="33" xfId="0" applyFont="1" applyBorder="1" applyAlignment="1">
      <alignment vertical="center" shrinkToFit="1"/>
    </xf>
    <xf numFmtId="177" fontId="11" fillId="81" borderId="78" xfId="136" applyNumberFormat="1" applyFont="1" applyFill="1" applyBorder="1" applyAlignment="1">
      <alignment vertical="center" shrinkToFit="1"/>
    </xf>
    <xf numFmtId="187" fontId="11" fillId="5" borderId="53" xfId="110" quotePrefix="1" applyNumberFormat="1" applyFont="1" applyFill="1" applyBorder="1" applyAlignment="1">
      <alignment horizontal="right" vertical="center"/>
    </xf>
    <xf numFmtId="0" fontId="0" fillId="0" borderId="98" xfId="0" applyBorder="1" applyAlignment="1">
      <alignment vertical="center" wrapText="1"/>
    </xf>
    <xf numFmtId="0" fontId="14" fillId="2" borderId="0" xfId="0" applyFont="1" applyFill="1" applyAlignment="1">
      <alignment horizontal="center" vertical="center"/>
    </xf>
    <xf numFmtId="0" fontId="0" fillId="2" borderId="0" xfId="0" applyFill="1" applyAlignment="1">
      <alignment horizontal="center" vertical="center"/>
    </xf>
    <xf numFmtId="0" fontId="0" fillId="0" borderId="33" xfId="0" applyBorder="1">
      <alignment vertical="center"/>
    </xf>
    <xf numFmtId="0" fontId="9" fillId="0" borderId="48" xfId="0" applyFont="1" applyBorder="1" applyAlignment="1">
      <alignment horizontal="center" vertical="center"/>
    </xf>
    <xf numFmtId="0" fontId="9" fillId="0" borderId="20" xfId="0" applyFont="1" applyBorder="1" applyAlignment="1">
      <alignment horizontal="center" vertical="center"/>
    </xf>
    <xf numFmtId="0" fontId="9" fillId="0" borderId="12" xfId="0" applyFont="1" applyBorder="1" applyAlignment="1">
      <alignment horizontal="center" vertical="center"/>
    </xf>
    <xf numFmtId="0" fontId="9" fillId="0" borderId="19" xfId="0" applyFont="1" applyBorder="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4" xfId="0" applyFont="1" applyBorder="1" applyAlignment="1">
      <alignment horizontal="center" vertical="center"/>
    </xf>
    <xf numFmtId="0" fontId="9" fillId="0" borderId="10" xfId="0" applyFont="1" applyBorder="1" applyAlignment="1">
      <alignment horizontal="center" vertical="center" shrinkToFit="1"/>
    </xf>
    <xf numFmtId="0" fontId="9" fillId="0" borderId="29" xfId="0" applyFont="1" applyBorder="1" applyAlignment="1">
      <alignment horizontal="center" vertical="center"/>
    </xf>
    <xf numFmtId="0" fontId="14" fillId="0" borderId="17" xfId="0" applyFont="1" applyBorder="1">
      <alignment vertical="center"/>
    </xf>
    <xf numFmtId="0" fontId="9" fillId="0" borderId="39" xfId="0" applyFont="1" applyBorder="1" applyAlignment="1">
      <alignment horizontal="center" vertical="center"/>
    </xf>
    <xf numFmtId="0" fontId="9" fillId="0" borderId="30" xfId="0"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180" fontId="11" fillId="0" borderId="53" xfId="0" applyNumberFormat="1" applyFont="1" applyBorder="1" applyAlignment="1" applyProtection="1">
      <alignment horizontal="right" vertical="center"/>
      <protection locked="0"/>
    </xf>
    <xf numFmtId="189" fontId="11" fillId="0" borderId="48" xfId="0" applyNumberFormat="1" applyFont="1" applyBorder="1" applyProtection="1">
      <alignment vertical="center"/>
      <protection locked="0"/>
    </xf>
    <xf numFmtId="177" fontId="11" fillId="80" borderId="16" xfId="0" applyNumberFormat="1" applyFont="1" applyFill="1" applyBorder="1" applyAlignment="1">
      <alignment horizontal="right" vertical="center"/>
    </xf>
    <xf numFmtId="177" fontId="9" fillId="80" borderId="4" xfId="0" applyNumberFormat="1" applyFont="1" applyFill="1" applyBorder="1" applyAlignment="1">
      <alignment horizontal="right" vertical="center"/>
    </xf>
    <xf numFmtId="0" fontId="1" fillId="0" borderId="0" xfId="136">
      <alignment vertical="center"/>
    </xf>
    <xf numFmtId="178" fontId="1" fillId="0" borderId="0" xfId="0" applyNumberFormat="1" applyFont="1" applyAlignment="1">
      <alignment horizontal="right" vertical="center"/>
    </xf>
    <xf numFmtId="178" fontId="1" fillId="0" borderId="0" xfId="136" applyNumberFormat="1" applyAlignment="1">
      <alignment horizontal="right" vertical="center"/>
    </xf>
    <xf numFmtId="49" fontId="11" fillId="81" borderId="4" xfId="0" applyNumberFormat="1" applyFont="1" applyFill="1" applyBorder="1" applyAlignment="1" applyProtection="1">
      <alignment horizontal="right" vertical="center"/>
      <protection locked="0"/>
    </xf>
    <xf numFmtId="177" fontId="11" fillId="80" borderId="0" xfId="0" applyNumberFormat="1" applyFont="1" applyFill="1" applyAlignment="1">
      <alignment horizontal="right" vertical="center"/>
    </xf>
    <xf numFmtId="0" fontId="11" fillId="0" borderId="0" xfId="0" applyFont="1">
      <alignment vertical="center"/>
    </xf>
    <xf numFmtId="180" fontId="11" fillId="81" borderId="53" xfId="0" applyNumberFormat="1" applyFont="1" applyFill="1" applyBorder="1" applyAlignment="1" applyProtection="1">
      <alignment horizontal="right" vertical="center"/>
      <protection locked="0"/>
    </xf>
    <xf numFmtId="180" fontId="11" fillId="2" borderId="53" xfId="0" applyNumberFormat="1" applyFont="1" applyFill="1" applyBorder="1" applyAlignment="1" applyProtection="1">
      <alignment horizontal="right" vertical="center"/>
      <protection locked="0"/>
    </xf>
    <xf numFmtId="180" fontId="11" fillId="80" borderId="53" xfId="0" applyNumberFormat="1" applyFont="1" applyFill="1" applyBorder="1" applyAlignment="1" applyProtection="1">
      <alignment horizontal="right" vertical="center"/>
      <protection locked="0"/>
    </xf>
    <xf numFmtId="180" fontId="11" fillId="0" borderId="89" xfId="0" applyNumberFormat="1" applyFont="1" applyBorder="1" applyAlignment="1" applyProtection="1">
      <alignment horizontal="right" vertical="center" wrapText="1"/>
      <protection locked="0"/>
    </xf>
    <xf numFmtId="180" fontId="11" fillId="0" borderId="55" xfId="0" applyNumberFormat="1" applyFont="1" applyBorder="1" applyAlignment="1" applyProtection="1">
      <alignment horizontal="right" vertical="center"/>
      <protection locked="0"/>
    </xf>
    <xf numFmtId="180" fontId="11" fillId="0" borderId="82" xfId="0" applyNumberFormat="1" applyFont="1" applyBorder="1" applyAlignment="1" applyProtection="1">
      <alignment horizontal="right" vertical="center"/>
      <protection locked="0"/>
    </xf>
    <xf numFmtId="178" fontId="11" fillId="5" borderId="16" xfId="0" applyNumberFormat="1" applyFont="1" applyFill="1" applyBorder="1" applyAlignment="1" applyProtection="1">
      <alignment horizontal="right" vertical="center" shrinkToFit="1"/>
      <protection locked="0"/>
    </xf>
    <xf numFmtId="0" fontId="9" fillId="5" borderId="33" xfId="0" applyFont="1" applyFill="1" applyBorder="1" applyAlignment="1">
      <alignment horizontal="center" vertical="center"/>
    </xf>
    <xf numFmtId="177" fontId="11" fillId="0" borderId="16" xfId="0" applyNumberFormat="1" applyFont="1" applyBorder="1" applyProtection="1">
      <alignment vertical="center"/>
      <protection locked="0"/>
    </xf>
    <xf numFmtId="177" fontId="11" fillId="0" borderId="4" xfId="0" applyNumberFormat="1" applyFont="1" applyBorder="1" applyProtection="1">
      <alignment vertical="center"/>
      <protection locked="0"/>
    </xf>
    <xf numFmtId="178" fontId="11" fillId="0" borderId="4" xfId="0" applyNumberFormat="1" applyFont="1" applyBorder="1" applyProtection="1">
      <alignment vertical="center"/>
      <protection locked="0"/>
    </xf>
    <xf numFmtId="180" fontId="11" fillId="0" borderId="16" xfId="0" applyNumberFormat="1" applyFont="1" applyBorder="1" applyProtection="1">
      <alignment vertical="center"/>
      <protection locked="0"/>
    </xf>
    <xf numFmtId="180" fontId="11" fillId="0" borderId="4" xfId="0" applyNumberFormat="1" applyFont="1" applyBorder="1" applyProtection="1">
      <alignment vertical="center"/>
      <protection locked="0"/>
    </xf>
    <xf numFmtId="177" fontId="11" fillId="0" borderId="55" xfId="0" applyNumberFormat="1" applyFont="1" applyBorder="1" applyProtection="1">
      <alignment vertical="center"/>
      <protection locked="0"/>
    </xf>
    <xf numFmtId="0" fontId="20" fillId="0" borderId="14" xfId="0" applyFont="1" applyBorder="1" applyAlignment="1">
      <alignment horizontal="left" vertical="center"/>
    </xf>
    <xf numFmtId="0" fontId="18" fillId="0" borderId="14" xfId="0" applyFont="1" applyBorder="1" applyAlignment="1">
      <alignment horizontal="left" vertical="center" wrapText="1"/>
    </xf>
    <xf numFmtId="0" fontId="19" fillId="0" borderId="14" xfId="0" applyFont="1" applyBorder="1" applyAlignment="1">
      <alignment horizontal="left" vertical="center"/>
    </xf>
    <xf numFmtId="0" fontId="17" fillId="0" borderId="14" xfId="0" applyFont="1" applyBorder="1">
      <alignment vertical="center"/>
    </xf>
    <xf numFmtId="0" fontId="17" fillId="0" borderId="14" xfId="0" applyFont="1" applyBorder="1" applyAlignment="1">
      <alignment vertical="center" wrapText="1"/>
    </xf>
    <xf numFmtId="0" fontId="9" fillId="2" borderId="16" xfId="0" applyFont="1" applyFill="1" applyBorder="1" applyAlignment="1">
      <alignment horizontal="center" vertical="center"/>
    </xf>
    <xf numFmtId="177" fontId="11" fillId="2" borderId="16" xfId="0" applyNumberFormat="1" applyFont="1" applyFill="1" applyBorder="1">
      <alignment vertical="center"/>
    </xf>
    <xf numFmtId="178" fontId="11" fillId="2" borderId="4" xfId="0" applyNumberFormat="1" applyFont="1" applyFill="1" applyBorder="1">
      <alignment vertical="center"/>
    </xf>
    <xf numFmtId="177" fontId="11" fillId="2" borderId="4" xfId="0" applyNumberFormat="1" applyFont="1" applyFill="1" applyBorder="1">
      <alignment vertical="center"/>
    </xf>
    <xf numFmtId="178" fontId="11" fillId="2" borderId="0" xfId="0" applyNumberFormat="1" applyFont="1" applyFill="1">
      <alignment vertical="center"/>
    </xf>
    <xf numFmtId="178" fontId="11" fillId="2" borderId="12" xfId="0" applyNumberFormat="1" applyFont="1" applyFill="1" applyBorder="1">
      <alignment vertical="center"/>
    </xf>
    <xf numFmtId="0" fontId="18" fillId="0" borderId="14" xfId="0" applyFont="1" applyBorder="1">
      <alignment vertical="center"/>
    </xf>
    <xf numFmtId="0" fontId="20" fillId="0" borderId="0" xfId="0" applyFont="1" applyAlignment="1">
      <alignment horizontal="left" vertical="center" wrapText="1"/>
    </xf>
    <xf numFmtId="177" fontId="11" fillId="0" borderId="38" xfId="0" applyNumberFormat="1" applyFont="1" applyBorder="1" applyAlignment="1" applyProtection="1">
      <alignment horizontal="right" vertical="center"/>
      <protection locked="0"/>
    </xf>
    <xf numFmtId="177" fontId="11" fillId="0" borderId="47" xfId="0" applyNumberFormat="1" applyFont="1" applyBorder="1" applyAlignment="1" applyProtection="1">
      <alignment horizontal="right" vertical="center"/>
      <protection locked="0"/>
    </xf>
    <xf numFmtId="177" fontId="11" fillId="0" borderId="42" xfId="0" applyNumberFormat="1" applyFont="1" applyBorder="1" applyAlignment="1" applyProtection="1">
      <alignment horizontal="right" vertical="center"/>
      <protection locked="0"/>
    </xf>
    <xf numFmtId="178" fontId="11" fillId="0" borderId="47" xfId="0" applyNumberFormat="1" applyFont="1" applyBorder="1" applyAlignment="1" applyProtection="1">
      <alignment horizontal="right" vertical="center"/>
      <protection locked="0"/>
    </xf>
    <xf numFmtId="177" fontId="11" fillId="0" borderId="43" xfId="0" applyNumberFormat="1" applyFont="1" applyBorder="1" applyAlignment="1" applyProtection="1">
      <alignment horizontal="right" vertical="center"/>
      <protection locked="0"/>
    </xf>
    <xf numFmtId="177" fontId="11" fillId="0" borderId="157" xfId="0" applyNumberFormat="1" applyFont="1" applyBorder="1" applyAlignment="1" applyProtection="1">
      <alignment horizontal="right" vertical="center"/>
      <protection locked="0"/>
    </xf>
    <xf numFmtId="178" fontId="11" fillId="0" borderId="42" xfId="0" applyNumberFormat="1" applyFont="1" applyBorder="1" applyAlignment="1" applyProtection="1">
      <alignment horizontal="right" vertical="center"/>
      <protection locked="0"/>
    </xf>
    <xf numFmtId="178" fontId="11" fillId="0" borderId="43" xfId="0" applyNumberFormat="1" applyFont="1" applyBorder="1" applyAlignment="1" applyProtection="1">
      <alignment horizontal="right" vertical="center"/>
      <protection locked="0"/>
    </xf>
    <xf numFmtId="177" fontId="11" fillId="0" borderId="59" xfId="0" applyNumberFormat="1" applyFont="1" applyBorder="1" applyAlignment="1" applyProtection="1">
      <alignment horizontal="right" vertical="center"/>
      <protection locked="0"/>
    </xf>
    <xf numFmtId="177" fontId="11" fillId="0" borderId="46" xfId="0" applyNumberFormat="1" applyFont="1" applyBorder="1" applyAlignment="1" applyProtection="1">
      <alignment horizontal="right" vertical="center"/>
      <protection locked="0"/>
    </xf>
    <xf numFmtId="177" fontId="11" fillId="0" borderId="17" xfId="0" applyNumberFormat="1" applyFont="1" applyBorder="1" applyAlignment="1" applyProtection="1">
      <alignment horizontal="right" vertical="center"/>
      <protection locked="0"/>
    </xf>
    <xf numFmtId="177" fontId="11" fillId="81" borderId="86" xfId="0" applyNumberFormat="1" applyFont="1" applyFill="1" applyBorder="1" applyAlignment="1">
      <alignment horizontal="right" vertical="center"/>
    </xf>
    <xf numFmtId="177" fontId="11" fillId="0" borderId="59" xfId="0" applyNumberFormat="1" applyFont="1" applyBorder="1">
      <alignment vertical="center"/>
    </xf>
    <xf numFmtId="178" fontId="11" fillId="0" borderId="42" xfId="0" applyNumberFormat="1" applyFont="1" applyBorder="1">
      <alignment vertical="center"/>
    </xf>
    <xf numFmtId="177" fontId="11" fillId="0" borderId="43" xfId="0" applyNumberFormat="1" applyFont="1" applyBorder="1">
      <alignment vertical="center"/>
    </xf>
    <xf numFmtId="177" fontId="11" fillId="0" borderId="157" xfId="0" applyNumberFormat="1" applyFont="1" applyBorder="1" applyAlignment="1">
      <alignment horizontal="right" vertical="center"/>
    </xf>
    <xf numFmtId="177" fontId="11" fillId="0" borderId="42" xfId="0" applyNumberFormat="1" applyFont="1" applyBorder="1" applyAlignment="1">
      <alignment horizontal="right" vertical="center"/>
    </xf>
    <xf numFmtId="177" fontId="11" fillId="0" borderId="43" xfId="0" applyNumberFormat="1" applyFont="1" applyBorder="1" applyAlignment="1">
      <alignment horizontal="right" vertical="center"/>
    </xf>
    <xf numFmtId="177" fontId="11" fillId="0" borderId="59" xfId="0" applyNumberFormat="1" applyFont="1" applyBorder="1" applyAlignment="1">
      <alignment horizontal="right" vertical="center"/>
    </xf>
    <xf numFmtId="178" fontId="11" fillId="0" borderId="42" xfId="0" applyNumberFormat="1" applyFont="1" applyBorder="1" applyAlignment="1">
      <alignment horizontal="right" vertical="center"/>
    </xf>
    <xf numFmtId="178" fontId="11" fillId="0" borderId="43" xfId="0" applyNumberFormat="1" applyFont="1" applyBorder="1" applyAlignment="1">
      <alignment horizontal="right" vertical="center"/>
    </xf>
    <xf numFmtId="177" fontId="11" fillId="0" borderId="16" xfId="136" applyNumberFormat="1" applyFont="1" applyBorder="1">
      <alignment vertical="center"/>
    </xf>
    <xf numFmtId="177" fontId="11" fillId="0" borderId="4" xfId="136" applyNumberFormat="1" applyFont="1" applyBorder="1">
      <alignment vertical="center"/>
    </xf>
    <xf numFmtId="178" fontId="11" fillId="0" borderId="4" xfId="136" applyNumberFormat="1" applyFont="1" applyBorder="1">
      <alignment vertical="center"/>
    </xf>
    <xf numFmtId="178" fontId="11" fillId="0" borderId="12" xfId="136" applyNumberFormat="1" applyFont="1" applyBorder="1">
      <alignment vertical="center"/>
    </xf>
    <xf numFmtId="177" fontId="11" fillId="0" borderId="53" xfId="136" applyNumberFormat="1" applyFont="1" applyBorder="1">
      <alignment vertical="center"/>
    </xf>
    <xf numFmtId="177" fontId="11" fillId="0" borderId="48" xfId="136" applyNumberFormat="1" applyFont="1" applyBorder="1">
      <alignment vertical="center"/>
    </xf>
    <xf numFmtId="177" fontId="11" fillId="0" borderId="55" xfId="136" applyNumberFormat="1" applyFont="1" applyBorder="1">
      <alignment vertical="center"/>
    </xf>
    <xf numFmtId="177" fontId="11" fillId="0" borderId="0" xfId="136" applyNumberFormat="1" applyFont="1">
      <alignment vertical="center"/>
    </xf>
    <xf numFmtId="0" fontId="18" fillId="0" borderId="14" xfId="136" applyFont="1" applyBorder="1">
      <alignment vertical="center"/>
    </xf>
    <xf numFmtId="0" fontId="17" fillId="0" borderId="14" xfId="136" applyFont="1" applyBorder="1">
      <alignment vertical="center"/>
    </xf>
    <xf numFmtId="179" fontId="17" fillId="0" borderId="14" xfId="136" applyNumberFormat="1" applyFont="1" applyBorder="1" applyAlignment="1">
      <alignment horizontal="right" vertical="center"/>
    </xf>
    <xf numFmtId="177" fontId="17" fillId="0" borderId="14" xfId="136" applyNumberFormat="1" applyFont="1" applyBorder="1" applyAlignment="1">
      <alignment horizontal="right" vertical="center"/>
    </xf>
    <xf numFmtId="0" fontId="18" fillId="0" borderId="0" xfId="137" applyFont="1" applyAlignment="1">
      <alignment vertical="center"/>
    </xf>
    <xf numFmtId="0" fontId="28" fillId="0" borderId="0" xfId="136" applyFont="1">
      <alignment vertical="center"/>
    </xf>
    <xf numFmtId="0" fontId="17" fillId="0" borderId="0" xfId="136" applyFont="1" applyAlignment="1">
      <alignment vertical="center" wrapText="1"/>
    </xf>
    <xf numFmtId="177" fontId="17" fillId="0" borderId="0" xfId="136" applyNumberFormat="1" applyFont="1">
      <alignment vertical="center"/>
    </xf>
    <xf numFmtId="179" fontId="17" fillId="0" borderId="0" xfId="136" applyNumberFormat="1" applyFont="1" applyAlignment="1">
      <alignment horizontal="right" vertical="center"/>
    </xf>
    <xf numFmtId="177" fontId="17" fillId="0" borderId="0" xfId="136" applyNumberFormat="1" applyFont="1" applyAlignment="1">
      <alignment horizontal="right" vertical="center"/>
    </xf>
    <xf numFmtId="0" fontId="18" fillId="0" borderId="0" xfId="136" applyFont="1">
      <alignment vertical="center"/>
    </xf>
    <xf numFmtId="0" fontId="17" fillId="0" borderId="0" xfId="136" applyFont="1">
      <alignment vertical="center"/>
    </xf>
    <xf numFmtId="0" fontId="1" fillId="0" borderId="0" xfId="137" applyFont="1" applyAlignment="1">
      <alignment vertical="center"/>
    </xf>
    <xf numFmtId="0" fontId="19" fillId="0" borderId="0" xfId="136" applyFont="1" applyAlignment="1">
      <alignment vertical="center" wrapText="1"/>
    </xf>
    <xf numFmtId="177" fontId="17" fillId="0" borderId="14" xfId="136" applyNumberFormat="1" applyFont="1" applyBorder="1" applyAlignment="1">
      <alignment horizontal="left" vertical="center"/>
    </xf>
    <xf numFmtId="0" fontId="9" fillId="0" borderId="38" xfId="0" applyFont="1" applyBorder="1" applyAlignment="1">
      <alignment horizontal="center" vertical="center"/>
    </xf>
    <xf numFmtId="177" fontId="11" fillId="0" borderId="17" xfId="0" applyNumberFormat="1" applyFont="1" applyBorder="1" applyAlignment="1">
      <alignment horizontal="right" vertical="center"/>
    </xf>
    <xf numFmtId="177" fontId="11" fillId="0" borderId="156" xfId="0" applyNumberFormat="1" applyFont="1" applyBorder="1" applyAlignment="1">
      <alignment horizontal="right" vertical="center"/>
    </xf>
    <xf numFmtId="177" fontId="9" fillId="0" borderId="157" xfId="0" applyNumberFormat="1" applyFont="1" applyBorder="1" applyAlignment="1">
      <alignment horizontal="right" vertical="center"/>
    </xf>
    <xf numFmtId="178" fontId="11" fillId="0" borderId="156" xfId="0" applyNumberFormat="1" applyFont="1" applyBorder="1" applyAlignment="1">
      <alignment horizontal="right" vertical="center"/>
    </xf>
    <xf numFmtId="178" fontId="11" fillId="0" borderId="17" xfId="0" applyNumberFormat="1" applyFont="1" applyBorder="1" applyAlignment="1">
      <alignment horizontal="right" vertical="center"/>
    </xf>
    <xf numFmtId="177" fontId="11" fillId="0" borderId="46" xfId="0" applyNumberFormat="1" applyFont="1" applyBorder="1" applyAlignment="1">
      <alignment horizontal="right" vertical="center"/>
    </xf>
    <xf numFmtId="178" fontId="11" fillId="0" borderId="52" xfId="0" applyNumberFormat="1" applyFont="1" applyBorder="1" applyAlignment="1">
      <alignment horizontal="right" vertical="center"/>
    </xf>
    <xf numFmtId="0" fontId="18" fillId="0" borderId="14" xfId="0" applyFont="1" applyBorder="1" applyAlignment="1">
      <alignment horizontal="left" vertical="center"/>
    </xf>
    <xf numFmtId="177" fontId="11" fillId="0" borderId="14" xfId="0" applyNumberFormat="1" applyFont="1" applyBorder="1" applyAlignment="1">
      <alignment horizontal="right" vertical="center"/>
    </xf>
    <xf numFmtId="177" fontId="11" fillId="0" borderId="14" xfId="0" applyNumberFormat="1" applyFont="1" applyBorder="1" applyAlignment="1">
      <alignment horizontal="center" vertical="center"/>
    </xf>
    <xf numFmtId="186" fontId="11" fillId="0" borderId="14" xfId="0" applyNumberFormat="1" applyFont="1" applyBorder="1" applyAlignment="1">
      <alignment horizontal="right" vertical="center"/>
    </xf>
    <xf numFmtId="178" fontId="11" fillId="0" borderId="14" xfId="0" applyNumberFormat="1" applyFont="1" applyBorder="1" applyAlignment="1">
      <alignment horizontal="right" vertical="center"/>
    </xf>
    <xf numFmtId="177" fontId="11" fillId="0" borderId="16" xfId="0" applyNumberFormat="1" applyFont="1" applyBorder="1">
      <alignment vertical="center"/>
    </xf>
    <xf numFmtId="178" fontId="11" fillId="0" borderId="4" xfId="0" applyNumberFormat="1" applyFont="1" applyBorder="1">
      <alignment vertical="center"/>
    </xf>
    <xf numFmtId="177" fontId="11" fillId="0" borderId="4" xfId="0" applyNumberFormat="1" applyFont="1" applyBorder="1">
      <alignment vertical="center"/>
    </xf>
    <xf numFmtId="177" fontId="11" fillId="0" borderId="48" xfId="0" applyNumberFormat="1" applyFont="1" applyBorder="1">
      <alignment vertical="center"/>
    </xf>
    <xf numFmtId="177" fontId="11" fillId="0" borderId="0" xfId="0" applyNumberFormat="1" applyFont="1" applyProtection="1">
      <alignment vertical="center"/>
      <protection locked="0"/>
    </xf>
    <xf numFmtId="178" fontId="11" fillId="0" borderId="55" xfId="0" applyNumberFormat="1" applyFont="1" applyBorder="1" applyProtection="1">
      <alignment vertical="center"/>
      <protection locked="0"/>
    </xf>
    <xf numFmtId="177" fontId="11" fillId="0" borderId="16" xfId="0" applyNumberFormat="1" applyFont="1" applyBorder="1" applyAlignment="1">
      <alignment vertical="center" shrinkToFit="1"/>
    </xf>
    <xf numFmtId="178" fontId="11" fillId="0" borderId="4" xfId="0" applyNumberFormat="1" applyFont="1" applyBorder="1" applyAlignment="1">
      <alignment vertical="center" shrinkToFit="1"/>
    </xf>
    <xf numFmtId="177" fontId="11" fillId="0" borderId="4" xfId="0" applyNumberFormat="1" applyFont="1" applyBorder="1" applyAlignment="1">
      <alignment vertical="center" shrinkToFit="1"/>
    </xf>
    <xf numFmtId="178" fontId="11" fillId="0" borderId="53" xfId="0" applyNumberFormat="1" applyFont="1" applyBorder="1" applyAlignment="1">
      <alignment vertical="center" shrinkToFit="1"/>
    </xf>
    <xf numFmtId="178" fontId="11" fillId="0" borderId="0" xfId="0" applyNumberFormat="1" applyFont="1" applyAlignment="1">
      <alignment vertical="center" shrinkToFit="1"/>
    </xf>
    <xf numFmtId="177" fontId="11" fillId="0" borderId="23" xfId="0" applyNumberFormat="1" applyFont="1" applyBorder="1" applyAlignment="1">
      <alignment vertical="center" shrinkToFit="1"/>
    </xf>
    <xf numFmtId="178" fontId="11" fillId="0" borderId="14" xfId="0" applyNumberFormat="1" applyFont="1" applyBorder="1">
      <alignment vertical="center"/>
    </xf>
    <xf numFmtId="177" fontId="11" fillId="0" borderId="14" xfId="0" applyNumberFormat="1" applyFont="1" applyBorder="1">
      <alignment vertical="center"/>
    </xf>
    <xf numFmtId="177" fontId="11" fillId="0" borderId="14" xfId="0" applyNumberFormat="1" applyFont="1" applyBorder="1" applyAlignment="1" applyProtection="1">
      <alignment horizontal="right" vertical="center"/>
      <protection locked="0"/>
    </xf>
    <xf numFmtId="178" fontId="11" fillId="0" borderId="14" xfId="0" applyNumberFormat="1" applyFont="1" applyBorder="1" applyAlignment="1" applyProtection="1">
      <alignment horizontal="right" vertical="center"/>
      <protection locked="0"/>
    </xf>
    <xf numFmtId="177" fontId="11" fillId="0" borderId="14" xfId="0" applyNumberFormat="1" applyFont="1" applyBorder="1" applyProtection="1">
      <alignment vertical="center"/>
      <protection locked="0"/>
    </xf>
    <xf numFmtId="178" fontId="11" fillId="0" borderId="14" xfId="0" applyNumberFormat="1" applyFont="1" applyBorder="1" applyProtection="1">
      <alignment vertical="center"/>
      <protection locked="0"/>
    </xf>
    <xf numFmtId="177" fontId="11" fillId="0" borderId="14" xfId="0" applyNumberFormat="1" applyFont="1" applyBorder="1" applyAlignment="1">
      <alignment horizontal="right" vertical="center" shrinkToFit="1"/>
    </xf>
    <xf numFmtId="178" fontId="11" fillId="0" borderId="14" xfId="0" applyNumberFormat="1" applyFont="1" applyBorder="1" applyAlignment="1">
      <alignment horizontal="right" vertical="center" shrinkToFit="1"/>
    </xf>
    <xf numFmtId="177" fontId="11" fillId="0" borderId="14" xfId="0" applyNumberFormat="1" applyFont="1" applyBorder="1" applyAlignment="1">
      <alignment vertical="center" shrinkToFit="1"/>
    </xf>
    <xf numFmtId="178" fontId="11" fillId="0" borderId="14" xfId="0" applyNumberFormat="1" applyFont="1" applyBorder="1" applyAlignment="1">
      <alignment vertical="center" shrinkToFit="1"/>
    </xf>
    <xf numFmtId="49" fontId="11" fillId="0" borderId="14" xfId="0" applyNumberFormat="1" applyFont="1" applyBorder="1" applyAlignment="1">
      <alignment horizontal="right" vertical="center"/>
    </xf>
    <xf numFmtId="38" fontId="11" fillId="0" borderId="14" xfId="110" applyFont="1" applyBorder="1" applyAlignment="1">
      <alignment horizontal="right" vertical="center"/>
    </xf>
    <xf numFmtId="0" fontId="0" fillId="0" borderId="14" xfId="0" applyBorder="1">
      <alignment vertical="center"/>
    </xf>
    <xf numFmtId="178" fontId="11" fillId="0" borderId="0" xfId="0" applyNumberFormat="1" applyFont="1" applyProtection="1">
      <alignment vertical="center"/>
      <protection locked="0"/>
    </xf>
    <xf numFmtId="178" fontId="11" fillId="0" borderId="12" xfId="0" applyNumberFormat="1" applyFont="1" applyBorder="1" applyProtection="1">
      <alignment vertical="center"/>
      <protection locked="0"/>
    </xf>
    <xf numFmtId="178" fontId="11" fillId="0" borderId="60" xfId="0" applyNumberFormat="1" applyFont="1" applyBorder="1" applyProtection="1">
      <alignment vertical="center"/>
      <protection locked="0"/>
    </xf>
    <xf numFmtId="177" fontId="11" fillId="0" borderId="42" xfId="0" applyNumberFormat="1" applyFont="1" applyBorder="1" applyProtection="1">
      <alignment vertical="center"/>
      <protection locked="0"/>
    </xf>
    <xf numFmtId="180" fontId="11" fillId="0" borderId="43" xfId="0" applyNumberFormat="1" applyFont="1" applyBorder="1" applyProtection="1">
      <alignment vertical="center"/>
      <protection locked="0"/>
    </xf>
    <xf numFmtId="0" fontId="17" fillId="0" borderId="14" xfId="136" applyFont="1" applyBorder="1" applyAlignment="1">
      <alignment horizontal="right" vertical="center"/>
    </xf>
    <xf numFmtId="189" fontId="11" fillId="0" borderId="16" xfId="0" quotePrefix="1" applyNumberFormat="1" applyFont="1" applyBorder="1" applyAlignment="1" applyProtection="1">
      <alignment horizontal="right" vertical="center"/>
      <protection locked="0"/>
    </xf>
    <xf numFmtId="0" fontId="9" fillId="0" borderId="49" xfId="0" applyFont="1" applyBorder="1" applyAlignment="1">
      <alignment horizontal="center" vertical="center"/>
    </xf>
    <xf numFmtId="0" fontId="17" fillId="0" borderId="14" xfId="0" applyFont="1" applyBorder="1" applyAlignment="1">
      <alignment horizontal="left" vertical="center" wrapText="1"/>
    </xf>
    <xf numFmtId="0" fontId="12" fillId="0" borderId="4" xfId="0" applyFont="1" applyBorder="1" applyAlignment="1">
      <alignment horizontal="center" vertical="center" wrapText="1"/>
    </xf>
    <xf numFmtId="0" fontId="3" fillId="0" borderId="0" xfId="136" applyFont="1" applyAlignment="1">
      <alignment horizontal="center" vertical="center"/>
    </xf>
    <xf numFmtId="0" fontId="3" fillId="0" borderId="17" xfId="136" applyFont="1" applyBorder="1" applyAlignment="1">
      <alignment horizontal="center" vertical="center"/>
    </xf>
    <xf numFmtId="0" fontId="0" fillId="0" borderId="0" xfId="0" applyAlignment="1">
      <alignment vertical="center" shrinkToFit="1"/>
    </xf>
    <xf numFmtId="0" fontId="9" fillId="0" borderId="6" xfId="0" applyFont="1" applyBorder="1" applyAlignment="1">
      <alignment horizontal="center" vertical="center" shrinkToFit="1"/>
    </xf>
    <xf numFmtId="0" fontId="12" fillId="0" borderId="53" xfId="0" applyFont="1" applyBorder="1" applyAlignment="1">
      <alignment horizontal="center" vertical="center" wrapText="1"/>
    </xf>
    <xf numFmtId="0" fontId="9" fillId="0" borderId="54" xfId="0" applyFont="1" applyBorder="1" applyAlignment="1">
      <alignment horizontal="center" vertical="center" shrinkToFit="1"/>
    </xf>
    <xf numFmtId="0" fontId="9" fillId="0" borderId="6"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9" fillId="0" borderId="64"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11" xfId="0" applyFont="1" applyBorder="1" applyAlignment="1">
      <alignment horizontal="center" vertical="center"/>
    </xf>
    <xf numFmtId="0" fontId="9" fillId="0" borderId="27" xfId="0" applyFont="1" applyBorder="1" applyAlignment="1">
      <alignment horizontal="center" vertical="center" shrinkToFit="1"/>
    </xf>
    <xf numFmtId="178" fontId="79" fillId="0" borderId="4" xfId="0" applyNumberFormat="1" applyFont="1" applyBorder="1" applyAlignment="1">
      <alignment horizontal="right" vertical="center"/>
    </xf>
    <xf numFmtId="177" fontId="79" fillId="2" borderId="4" xfId="0" applyNumberFormat="1" applyFont="1" applyFill="1" applyBorder="1" applyAlignment="1" applyProtection="1">
      <alignment horizontal="right" vertical="center"/>
      <protection locked="0"/>
    </xf>
    <xf numFmtId="177" fontId="79" fillId="2" borderId="48" xfId="0" applyNumberFormat="1" applyFont="1" applyFill="1" applyBorder="1" applyAlignment="1">
      <alignment horizontal="right" vertical="center"/>
    </xf>
    <xf numFmtId="177" fontId="79" fillId="2" borderId="52" xfId="0" applyNumberFormat="1" applyFont="1" applyFill="1" applyBorder="1" applyAlignment="1">
      <alignment horizontal="right" vertical="center"/>
    </xf>
    <xf numFmtId="177" fontId="79" fillId="2" borderId="4" xfId="0" applyNumberFormat="1" applyFont="1" applyFill="1" applyBorder="1" applyAlignment="1">
      <alignment horizontal="right" vertical="center"/>
    </xf>
    <xf numFmtId="177" fontId="79" fillId="2" borderId="12" xfId="0" applyNumberFormat="1" applyFont="1" applyFill="1" applyBorder="1" applyAlignment="1">
      <alignment horizontal="right" vertical="center"/>
    </xf>
    <xf numFmtId="177" fontId="79" fillId="2" borderId="53" xfId="0" applyNumberFormat="1" applyFont="1" applyFill="1" applyBorder="1" applyAlignment="1">
      <alignment horizontal="right" vertical="center"/>
    </xf>
    <xf numFmtId="177" fontId="79" fillId="2" borderId="60" xfId="0" applyNumberFormat="1" applyFont="1" applyFill="1" applyBorder="1" applyAlignment="1">
      <alignment horizontal="right" vertical="center"/>
    </xf>
    <xf numFmtId="178" fontId="79" fillId="2" borderId="53" xfId="0" applyNumberFormat="1" applyFont="1" applyFill="1" applyBorder="1" applyAlignment="1">
      <alignment horizontal="right" vertical="center"/>
    </xf>
    <xf numFmtId="178" fontId="79" fillId="2" borderId="4" xfId="0" applyNumberFormat="1" applyFont="1" applyFill="1" applyBorder="1" applyAlignment="1">
      <alignment horizontal="right" vertical="center"/>
    </xf>
    <xf numFmtId="177" fontId="79" fillId="2" borderId="4" xfId="0" applyNumberFormat="1" applyFont="1" applyFill="1" applyBorder="1" applyAlignment="1">
      <alignment horizontal="right" vertical="center" shrinkToFit="1"/>
    </xf>
    <xf numFmtId="177" fontId="79" fillId="2" borderId="48" xfId="0" applyNumberFormat="1" applyFont="1" applyFill="1" applyBorder="1" applyAlignment="1">
      <alignment horizontal="right" vertical="center" shrinkToFit="1"/>
    </xf>
    <xf numFmtId="178" fontId="79" fillId="2" borderId="12" xfId="0" applyNumberFormat="1" applyFont="1" applyFill="1" applyBorder="1" applyAlignment="1">
      <alignment horizontal="right" vertical="center"/>
    </xf>
    <xf numFmtId="178" fontId="0" fillId="0" borderId="0" xfId="0" applyNumberFormat="1" applyAlignment="1">
      <alignment horizontal="right" vertical="center"/>
    </xf>
    <xf numFmtId="178" fontId="79" fillId="0" borderId="4" xfId="0" applyNumberFormat="1" applyFont="1" applyBorder="1" applyAlignment="1" applyProtection="1">
      <alignment horizontal="right" vertical="center"/>
      <protection locked="0"/>
    </xf>
    <xf numFmtId="177" fontId="80" fillId="5" borderId="4" xfId="0" applyNumberFormat="1" applyFont="1" applyFill="1" applyBorder="1" applyAlignment="1">
      <alignment horizontal="right" vertical="center"/>
    </xf>
    <xf numFmtId="177" fontId="79" fillId="81" borderId="53" xfId="0" applyNumberFormat="1" applyFont="1" applyFill="1" applyBorder="1" applyAlignment="1">
      <alignment horizontal="right" vertical="center"/>
    </xf>
    <xf numFmtId="0" fontId="0" fillId="0" borderId="0" xfId="0"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8" xfId="0" applyFill="1" applyBorder="1" applyAlignment="1">
      <alignment horizontal="left" vertical="center"/>
    </xf>
    <xf numFmtId="0" fontId="0" fillId="0" borderId="98" xfId="0" applyBorder="1" applyAlignment="1">
      <alignment vertical="center" wrapText="1"/>
    </xf>
    <xf numFmtId="0" fontId="0" fillId="0" borderId="104" xfId="0" applyBorder="1">
      <alignment vertical="center"/>
    </xf>
    <xf numFmtId="0" fontId="14" fillId="2" borderId="0" xfId="0" applyFont="1" applyFill="1" applyAlignment="1">
      <alignment horizontal="center" vertical="center"/>
    </xf>
    <xf numFmtId="0" fontId="0" fillId="2" borderId="0" xfId="0" applyFill="1" applyAlignment="1">
      <alignment horizontal="center" vertical="center"/>
    </xf>
    <xf numFmtId="0" fontId="0" fillId="2" borderId="32" xfId="0" applyFill="1" applyBorder="1" applyAlignment="1">
      <alignment horizontal="center" vertical="center" wrapText="1"/>
    </xf>
    <xf numFmtId="0" fontId="0" fillId="2" borderId="38" xfId="0" applyFill="1" applyBorder="1" applyAlignment="1">
      <alignment horizontal="center" vertical="center" wrapText="1"/>
    </xf>
    <xf numFmtId="0" fontId="4" fillId="0" borderId="0" xfId="0" applyFont="1" applyAlignment="1">
      <alignment horizontal="center" vertical="center" wrapText="1"/>
    </xf>
    <xf numFmtId="0" fontId="0" fillId="0" borderId="32" xfId="0" applyBorder="1" applyAlignment="1">
      <alignment vertical="center" wrapText="1"/>
    </xf>
    <xf numFmtId="0" fontId="0" fillId="0" borderId="33" xfId="0" applyBorder="1">
      <alignment vertical="center"/>
    </xf>
    <xf numFmtId="0" fontId="0" fillId="0" borderId="38" xfId="0" applyBorder="1">
      <alignment vertical="center"/>
    </xf>
    <xf numFmtId="0" fontId="0" fillId="2" borderId="113" xfId="0" applyFill="1" applyBorder="1" applyAlignment="1">
      <alignment horizontal="left" vertical="center"/>
    </xf>
    <xf numFmtId="0" fontId="0" fillId="2" borderId="120" xfId="0" applyFill="1" applyBorder="1" applyAlignment="1">
      <alignment horizontal="left" vertical="center"/>
    </xf>
    <xf numFmtId="0" fontId="17" fillId="0" borderId="0" xfId="0" applyFont="1" applyAlignment="1">
      <alignment horizontal="left" vertical="top" wrapText="1"/>
    </xf>
    <xf numFmtId="0" fontId="9" fillId="0" borderId="26" xfId="0" applyFont="1" applyBorder="1" applyAlignment="1">
      <alignment horizontal="center" vertical="center" wrapText="1"/>
    </xf>
    <xf numFmtId="0" fontId="0" fillId="0" borderId="4" xfId="0" applyBorder="1" applyAlignment="1">
      <alignment vertical="center" wrapText="1"/>
    </xf>
    <xf numFmtId="0" fontId="0" fillId="0" borderId="6" xfId="0" applyBorder="1" applyAlignment="1">
      <alignment vertical="center" wrapText="1"/>
    </xf>
    <xf numFmtId="0" fontId="9" fillId="0" borderId="62" xfId="0" applyFont="1" applyBorder="1" applyAlignment="1">
      <alignment horizontal="distributed" vertical="center" wrapText="1" justifyLastLine="1" shrinkToFit="1"/>
    </xf>
    <xf numFmtId="0" fontId="0" fillId="0" borderId="48" xfId="0" applyBorder="1" applyAlignment="1">
      <alignment horizontal="distributed" vertical="center" justifyLastLine="1"/>
    </xf>
    <xf numFmtId="0" fontId="0" fillId="0" borderId="49" xfId="0" applyBorder="1" applyAlignment="1">
      <alignment horizontal="distributed" vertical="center" justifyLastLine="1"/>
    </xf>
    <xf numFmtId="0" fontId="9" fillId="0" borderId="121" xfId="0" applyFont="1" applyBorder="1" applyAlignment="1">
      <alignment horizontal="center" vertical="center"/>
    </xf>
    <xf numFmtId="0" fontId="9" fillId="0" borderId="7" xfId="0" applyFont="1" applyBorder="1" applyAlignment="1">
      <alignment horizontal="center" vertical="center"/>
    </xf>
    <xf numFmtId="0" fontId="9" fillId="0" borderId="122"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9" fillId="0" borderId="25" xfId="0" applyFont="1" applyBorder="1" applyAlignment="1">
      <alignment horizontal="center"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17" fillId="0" borderId="14" xfId="0" applyFont="1" applyBorder="1" applyAlignment="1">
      <alignment horizontal="left" vertical="center" wrapText="1"/>
    </xf>
    <xf numFmtId="177" fontId="7" fillId="0" borderId="0" xfId="0" applyNumberFormat="1" applyFont="1">
      <alignment vertical="center"/>
    </xf>
    <xf numFmtId="0" fontId="6" fillId="0" borderId="0" xfId="0" applyFont="1">
      <alignment vertical="center"/>
    </xf>
    <xf numFmtId="0" fontId="9" fillId="0" borderId="123" xfId="0" applyFont="1" applyBorder="1" applyAlignment="1">
      <alignment horizontal="center" vertical="center"/>
    </xf>
    <xf numFmtId="0" fontId="9" fillId="0" borderId="8" xfId="0" applyFont="1" applyBorder="1" applyAlignment="1">
      <alignment horizontal="center" vertical="center"/>
    </xf>
    <xf numFmtId="0" fontId="12" fillId="0" borderId="19" xfId="0" applyFont="1" applyBorder="1" applyAlignment="1">
      <alignment horizontal="distributed" vertical="center" wrapText="1"/>
    </xf>
    <xf numFmtId="0" fontId="5" fillId="0" borderId="6" xfId="0" applyFont="1" applyBorder="1" applyAlignment="1">
      <alignment horizontal="distributed" vertical="center" wrapText="1"/>
    </xf>
    <xf numFmtId="0" fontId="9" fillId="0" borderId="27" xfId="0" applyFont="1" applyBorder="1" applyAlignment="1">
      <alignment horizontal="center" vertical="center" wrapText="1"/>
    </xf>
    <xf numFmtId="0" fontId="9" fillId="0" borderId="53" xfId="0" applyFont="1" applyBorder="1" applyAlignment="1">
      <alignment horizontal="center" vertical="center"/>
    </xf>
    <xf numFmtId="0" fontId="6" fillId="0" borderId="53" xfId="0" applyFont="1" applyBorder="1" applyAlignment="1">
      <alignment horizontal="center" vertical="center" wrapText="1" shrinkToFit="1"/>
    </xf>
    <xf numFmtId="0" fontId="6" fillId="0" borderId="54" xfId="0" applyFont="1" applyBorder="1" applyAlignment="1">
      <alignment horizontal="center" vertical="center" wrapText="1" shrinkToFit="1"/>
    </xf>
    <xf numFmtId="0" fontId="6" fillId="0" borderId="26" xfId="0" applyFont="1" applyBorder="1" applyAlignment="1">
      <alignment horizontal="center" vertical="center" wrapText="1"/>
    </xf>
    <xf numFmtId="0" fontId="0" fillId="0" borderId="6" xfId="0" applyBorder="1">
      <alignment vertical="center"/>
    </xf>
    <xf numFmtId="0" fontId="6" fillId="0" borderId="121"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19" xfId="0" applyFont="1" applyBorder="1" applyAlignment="1">
      <alignment horizontal="center" vertical="center" shrinkToFit="1"/>
    </xf>
    <xf numFmtId="0" fontId="12" fillId="0" borderId="125"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56" xfId="0" applyFont="1" applyBorder="1" applyAlignment="1">
      <alignment horizontal="center" vertical="center" wrapText="1"/>
    </xf>
    <xf numFmtId="0" fontId="0" fillId="0" borderId="49" xfId="0" applyBorder="1" applyAlignment="1">
      <alignment horizontal="center" vertical="center" wrapText="1"/>
    </xf>
    <xf numFmtId="0" fontId="9" fillId="0" borderId="62" xfId="0"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6" fillId="0" borderId="55"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23" xfId="0" applyFont="1" applyBorder="1" applyAlignment="1">
      <alignment horizontal="center" vertical="center" wrapText="1"/>
    </xf>
    <xf numFmtId="0" fontId="0" fillId="0" borderId="122" xfId="0" applyBorder="1" applyAlignment="1">
      <alignment horizontal="center" vertical="center" wrapText="1"/>
    </xf>
    <xf numFmtId="0" fontId="17" fillId="0" borderId="0" xfId="0" applyFont="1" applyAlignment="1">
      <alignment horizontal="left" vertical="center" wrapText="1" shrinkToFit="1"/>
    </xf>
    <xf numFmtId="0" fontId="0" fillId="0" borderId="7" xfId="0" applyBorder="1" applyAlignment="1">
      <alignment horizontal="center" vertical="center"/>
    </xf>
    <xf numFmtId="0" fontId="0" fillId="0" borderId="8" xfId="0" applyBorder="1" applyAlignment="1">
      <alignment horizontal="center" vertical="center"/>
    </xf>
    <xf numFmtId="0" fontId="9" fillId="0" borderId="20" xfId="0" applyFont="1" applyBorder="1" applyAlignment="1">
      <alignment horizontal="center" vertical="center"/>
    </xf>
    <xf numFmtId="0" fontId="9" fillId="0" borderId="12" xfId="0" applyFont="1" applyBorder="1" applyAlignment="1">
      <alignment horizontal="center" vertical="center"/>
    </xf>
    <xf numFmtId="0" fontId="9" fillId="0" borderId="19" xfId="0" applyFont="1" applyBorder="1" applyAlignment="1">
      <alignment horizontal="distributed" vertical="center" wrapText="1"/>
    </xf>
    <xf numFmtId="0" fontId="9" fillId="0" borderId="4" xfId="0" applyFont="1" applyBorder="1" applyAlignment="1">
      <alignment horizontal="distributed" vertical="center"/>
    </xf>
    <xf numFmtId="0" fontId="12" fillId="2" borderId="24" xfId="0" applyFont="1" applyFill="1" applyBorder="1" applyAlignment="1">
      <alignment horizontal="distributed" vertical="center" wrapText="1"/>
    </xf>
    <xf numFmtId="0" fontId="12" fillId="2" borderId="53" xfId="0" applyFont="1" applyFill="1" applyBorder="1" applyAlignment="1">
      <alignment horizontal="distributed" vertical="center"/>
    </xf>
    <xf numFmtId="0" fontId="9" fillId="0" borderId="20" xfId="0" applyFont="1" applyBorder="1" applyAlignment="1">
      <alignment horizontal="distributed" vertical="center" wrapText="1"/>
    </xf>
    <xf numFmtId="0" fontId="0" fillId="0" borderId="29" xfId="0" applyBorder="1">
      <alignment vertical="center"/>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17" fillId="0" borderId="14" xfId="0" applyFont="1" applyBorder="1" applyAlignment="1">
      <alignment horizontal="left" vertical="center" wrapText="1" shrinkToFit="1"/>
    </xf>
    <xf numFmtId="0" fontId="6" fillId="0" borderId="26"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7" fillId="0" borderId="13" xfId="0" applyFont="1" applyBorder="1" applyAlignment="1">
      <alignment horizontal="center" vertical="center" wrapText="1" shrinkToFit="1"/>
    </xf>
    <xf numFmtId="0" fontId="17" fillId="0" borderId="34"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39" xfId="0" applyFont="1" applyBorder="1" applyAlignment="1">
      <alignment horizontal="center" vertical="center" wrapText="1" shrinkToFit="1"/>
    </xf>
    <xf numFmtId="0" fontId="25" fillId="0" borderId="0" xfId="0" applyFont="1" applyAlignment="1">
      <alignment horizontal="center" vertical="center"/>
    </xf>
    <xf numFmtId="0" fontId="9" fillId="0" borderId="19" xfId="0" applyFont="1" applyBorder="1" applyAlignment="1">
      <alignment horizontal="center" vertical="center"/>
    </xf>
    <xf numFmtId="0" fontId="0" fillId="0" borderId="6" xfId="0"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center" wrapText="1"/>
    </xf>
    <xf numFmtId="0" fontId="6" fillId="0" borderId="19" xfId="0" applyFont="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18"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24"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26"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7" xfId="0" applyFont="1" applyBorder="1" applyAlignment="1">
      <alignment horizontal="center" vertical="center" wrapText="1"/>
    </xf>
    <xf numFmtId="0" fontId="6" fillId="0" borderId="62" xfId="0" applyFont="1" applyBorder="1" applyAlignment="1">
      <alignment horizontal="center" vertical="center" wrapText="1"/>
    </xf>
    <xf numFmtId="0" fontId="0" fillId="0" borderId="48" xfId="0"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0" fillId="0" borderId="4" xfId="0" applyBorder="1" applyAlignment="1">
      <alignment horizontal="center" vertical="center"/>
    </xf>
    <xf numFmtId="0" fontId="9"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6" fillId="0" borderId="27"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9" fillId="0" borderId="5" xfId="0" applyFont="1" applyBorder="1" applyAlignment="1">
      <alignment horizontal="center" vertical="center"/>
    </xf>
    <xf numFmtId="0" fontId="6" fillId="2" borderId="19"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13" xfId="0" applyFont="1" applyBorder="1" applyAlignment="1">
      <alignment horizontal="left" vertical="center"/>
    </xf>
    <xf numFmtId="0" fontId="6" fillId="0" borderId="34" xfId="0" applyFont="1" applyBorder="1" applyAlignment="1">
      <alignment horizontal="left" vertical="center"/>
    </xf>
    <xf numFmtId="0" fontId="17" fillId="0" borderId="0" xfId="0" applyFont="1" applyAlignment="1">
      <alignment vertical="top" wrapText="1"/>
    </xf>
    <xf numFmtId="0" fontId="18" fillId="0" borderId="0" xfId="0" applyFont="1" applyAlignment="1">
      <alignment vertical="top" wrapText="1"/>
    </xf>
    <xf numFmtId="0" fontId="12" fillId="0" borderId="2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6" fillId="2" borderId="1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62" xfId="0" applyFont="1" applyFill="1" applyBorder="1" applyAlignment="1">
      <alignment horizontal="center" vertical="center" wrapText="1"/>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0" borderId="24" xfId="0" applyFont="1" applyBorder="1" applyAlignment="1">
      <alignment horizontal="center" vertical="center"/>
    </xf>
    <xf numFmtId="0" fontId="6" fillId="0" borderId="54" xfId="0" applyFont="1" applyBorder="1" applyAlignment="1">
      <alignment horizontal="center" vertical="center"/>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center" vertical="center"/>
    </xf>
    <xf numFmtId="0" fontId="0" fillId="0" borderId="11" xfId="0" applyBorder="1" applyAlignment="1">
      <alignment horizontal="center" vertical="center"/>
    </xf>
    <xf numFmtId="0" fontId="6" fillId="0" borderId="14" xfId="0" applyFont="1" applyBorder="1" applyAlignment="1">
      <alignment horizontal="left" vertical="center"/>
    </xf>
    <xf numFmtId="0" fontId="6" fillId="0" borderId="25"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9" fillId="0" borderId="22" xfId="0" applyFont="1" applyBorder="1" applyAlignment="1">
      <alignment horizontal="center" vertical="center"/>
    </xf>
    <xf numFmtId="0" fontId="9" fillId="0" borderId="28" xfId="0" applyFont="1" applyBorder="1" applyAlignment="1">
      <alignment horizontal="center" vertical="center"/>
    </xf>
    <xf numFmtId="182" fontId="9" fillId="0" borderId="13" xfId="0" applyNumberFormat="1" applyFont="1" applyBorder="1" applyAlignment="1">
      <alignment horizontal="center" vertical="center" shrinkToFit="1"/>
    </xf>
    <xf numFmtId="0" fontId="0" fillId="0" borderId="34" xfId="0" applyBorder="1" applyAlignment="1">
      <alignment vertical="center" shrinkToFit="1"/>
    </xf>
    <xf numFmtId="0" fontId="9" fillId="0" borderId="25" xfId="0" applyFont="1" applyBorder="1" applyAlignment="1">
      <alignment horizontal="center" vertical="center"/>
    </xf>
    <xf numFmtId="0" fontId="6" fillId="0" borderId="24" xfId="0" applyFont="1" applyBorder="1" applyAlignment="1">
      <alignment horizontal="center" vertical="center" wrapText="1"/>
    </xf>
    <xf numFmtId="183" fontId="9" fillId="0" borderId="34" xfId="0" applyNumberFormat="1" applyFont="1" applyBorder="1" applyAlignment="1">
      <alignment horizontal="center" vertical="center" wrapText="1"/>
    </xf>
    <xf numFmtId="0" fontId="0" fillId="0" borderId="52" xfId="0" applyBorder="1" applyAlignment="1">
      <alignment horizontal="center" vertical="center" wrapText="1"/>
    </xf>
    <xf numFmtId="0" fontId="0" fillId="0" borderId="39" xfId="0" applyBorder="1" applyAlignment="1">
      <alignment horizontal="center" vertical="center" wrapText="1"/>
    </xf>
    <xf numFmtId="0" fontId="17" fillId="0" borderId="0" xfId="0" applyFont="1" applyAlignment="1">
      <alignment vertical="top" wrapText="1" shrinkToFit="1"/>
    </xf>
    <xf numFmtId="0" fontId="6" fillId="0" borderId="0" xfId="0" applyFont="1" applyAlignment="1">
      <alignment vertical="top" wrapText="1" shrinkToFit="1"/>
    </xf>
    <xf numFmtId="0" fontId="0" fillId="0" borderId="0" xfId="0" applyAlignment="1">
      <alignment vertical="top" wrapText="1"/>
    </xf>
    <xf numFmtId="0" fontId="0" fillId="0" borderId="16" xfId="0" applyBorder="1" applyAlignment="1">
      <alignment horizontal="center" vertical="center"/>
    </xf>
    <xf numFmtId="0" fontId="12" fillId="0" borderId="13" xfId="0" applyFont="1" applyBorder="1" applyAlignment="1">
      <alignment horizontal="center" vertical="center" wrapText="1"/>
    </xf>
    <xf numFmtId="0" fontId="5" fillId="0" borderId="12" xfId="0" applyFont="1" applyBorder="1" applyAlignment="1">
      <alignment horizontal="center" vertical="center"/>
    </xf>
    <xf numFmtId="0" fontId="0" fillId="0" borderId="7" xfId="0" applyBorder="1" applyAlignment="1">
      <alignment horizontal="center" vertical="center" shrinkToFit="1"/>
    </xf>
    <xf numFmtId="0" fontId="6" fillId="0" borderId="20" xfId="0" applyFont="1" applyBorder="1" applyAlignment="1">
      <alignment horizontal="center" vertical="center" wrapText="1"/>
    </xf>
    <xf numFmtId="0" fontId="0" fillId="0" borderId="12" xfId="0" applyBorder="1" applyAlignment="1">
      <alignment horizontal="center" vertical="center"/>
    </xf>
    <xf numFmtId="0" fontId="17" fillId="0" borderId="0" xfId="0" applyFont="1" applyAlignment="1">
      <alignment vertical="center" wrapText="1"/>
    </xf>
    <xf numFmtId="0" fontId="17" fillId="0" borderId="0" xfId="137" applyFont="1" applyAlignment="1">
      <alignment horizontal="left" vertical="center" wrapText="1"/>
    </xf>
    <xf numFmtId="0" fontId="6" fillId="0" borderId="56" xfId="136" applyFont="1" applyBorder="1" applyAlignment="1">
      <alignment horizontal="center" vertical="center" wrapText="1"/>
    </xf>
    <xf numFmtId="0" fontId="13" fillId="0" borderId="49" xfId="136" applyFont="1" applyBorder="1" applyAlignment="1">
      <alignment horizontal="center" vertical="center" wrapText="1"/>
    </xf>
    <xf numFmtId="0" fontId="6" fillId="0" borderId="19" xfId="136" applyFont="1" applyBorder="1" applyAlignment="1">
      <alignment horizontal="center" vertical="center" wrapText="1"/>
    </xf>
    <xf numFmtId="0" fontId="13" fillId="0" borderId="6" xfId="136" applyFont="1" applyBorder="1" applyAlignment="1">
      <alignment horizontal="center" vertical="center"/>
    </xf>
    <xf numFmtId="0" fontId="9" fillId="0" borderId="123" xfId="136" applyFont="1" applyBorder="1" applyAlignment="1">
      <alignment horizontal="center" vertical="center"/>
    </xf>
    <xf numFmtId="0" fontId="9" fillId="0" borderId="122" xfId="136" applyFont="1" applyBorder="1" applyAlignment="1">
      <alignment horizontal="center" vertical="center"/>
    </xf>
    <xf numFmtId="0" fontId="6" fillId="0" borderId="24" xfId="136" applyFont="1" applyBorder="1" applyAlignment="1">
      <alignment horizontal="center" vertical="center" wrapText="1"/>
    </xf>
    <xf numFmtId="0" fontId="13" fillId="0" borderId="54" xfId="136" applyFont="1" applyBorder="1" applyAlignment="1">
      <alignment horizontal="center" vertical="center" wrapText="1"/>
    </xf>
    <xf numFmtId="0" fontId="6" fillId="0" borderId="58" xfId="136" applyFont="1" applyBorder="1" applyAlignment="1">
      <alignment horizontal="center" vertical="center"/>
    </xf>
    <xf numFmtId="0" fontId="6" fillId="0" borderId="29" xfId="136" applyFont="1" applyBorder="1" applyAlignment="1">
      <alignment horizontal="center" vertical="center"/>
    </xf>
    <xf numFmtId="0" fontId="9" fillId="0" borderId="123" xfId="136" applyFont="1" applyBorder="1" applyAlignment="1">
      <alignment horizontal="center" vertical="center" shrinkToFit="1"/>
    </xf>
    <xf numFmtId="0" fontId="9" fillId="0" borderId="7" xfId="136" applyFont="1" applyBorder="1" applyAlignment="1">
      <alignment horizontal="center" vertical="center" shrinkToFit="1"/>
    </xf>
    <xf numFmtId="0" fontId="9" fillId="0" borderId="122" xfId="136" applyFont="1" applyBorder="1" applyAlignment="1">
      <alignment horizontal="center" vertical="center" shrinkToFit="1"/>
    </xf>
    <xf numFmtId="0" fontId="3" fillId="0" borderId="0" xfId="136" applyFont="1" applyAlignment="1">
      <alignment horizontal="center" vertical="center"/>
    </xf>
    <xf numFmtId="0" fontId="3" fillId="0" borderId="17" xfId="136" applyFont="1" applyBorder="1" applyAlignment="1">
      <alignment horizontal="center" vertical="center"/>
    </xf>
    <xf numFmtId="0" fontId="9" fillId="0" borderId="125" xfId="136" applyFont="1" applyBorder="1" applyAlignment="1">
      <alignment horizontal="center" vertical="center" shrinkToFit="1"/>
    </xf>
    <xf numFmtId="0" fontId="9" fillId="0" borderId="128" xfId="136" applyFont="1" applyBorder="1" applyAlignment="1">
      <alignment horizontal="center" vertical="center" shrinkToFit="1"/>
    </xf>
    <xf numFmtId="0" fontId="6" fillId="0" borderId="127" xfId="136" applyFont="1" applyBorder="1" applyAlignment="1">
      <alignment horizontal="center" vertical="center" wrapText="1"/>
    </xf>
    <xf numFmtId="0" fontId="13" fillId="0" borderId="124" xfId="136" applyFont="1" applyBorder="1" applyAlignment="1">
      <alignment horizontal="center" vertical="center"/>
    </xf>
    <xf numFmtId="0" fontId="6" fillId="0" borderId="20" xfId="136" applyFont="1" applyBorder="1" applyAlignment="1">
      <alignment horizontal="center" vertical="center"/>
    </xf>
    <xf numFmtId="0" fontId="6" fillId="0" borderId="127" xfId="136" applyFont="1" applyBorder="1" applyAlignment="1">
      <alignment horizontal="center" vertical="center"/>
    </xf>
    <xf numFmtId="0" fontId="9" fillId="0" borderId="25" xfId="136" applyFont="1" applyBorder="1" applyAlignment="1">
      <alignment horizontal="center" vertical="center"/>
    </xf>
    <xf numFmtId="0" fontId="9" fillId="0" borderId="14" xfId="136" applyFont="1" applyBorder="1" applyAlignment="1">
      <alignment horizontal="center" vertical="center"/>
    </xf>
    <xf numFmtId="0" fontId="9" fillId="0" borderId="34" xfId="136" applyFont="1" applyBorder="1" applyAlignment="1">
      <alignment horizontal="center" vertical="center"/>
    </xf>
    <xf numFmtId="0" fontId="9" fillId="0" borderId="24" xfId="136" applyFont="1" applyBorder="1" applyAlignment="1">
      <alignment horizontal="center" vertical="center"/>
    </xf>
    <xf numFmtId="0" fontId="9" fillId="0" borderId="58" xfId="136" applyFont="1" applyBorder="1" applyAlignment="1">
      <alignment horizontal="center" vertical="center"/>
    </xf>
    <xf numFmtId="0" fontId="6" fillId="0" borderId="30" xfId="136" applyFont="1" applyBorder="1" applyAlignment="1">
      <alignment horizontal="center" vertical="center"/>
    </xf>
    <xf numFmtId="0" fontId="9" fillId="0" borderId="20" xfId="136" applyFont="1" applyBorder="1" applyAlignment="1">
      <alignment horizontal="center" vertical="center"/>
    </xf>
    <xf numFmtId="0" fontId="9" fillId="0" borderId="29" xfId="136" applyFont="1" applyBorder="1" applyAlignment="1">
      <alignment horizontal="center" vertical="center"/>
    </xf>
    <xf numFmtId="0" fontId="9" fillId="0" borderId="57" xfId="136" applyFont="1" applyBorder="1" applyAlignment="1">
      <alignment horizontal="center" vertical="center" shrinkToFit="1"/>
    </xf>
    <xf numFmtId="0" fontId="9" fillId="0" borderId="15" xfId="136" applyFont="1" applyBorder="1" applyAlignment="1">
      <alignment horizontal="center" vertical="center" shrinkToFit="1"/>
    </xf>
    <xf numFmtId="0" fontId="9" fillId="0" borderId="39" xfId="136" applyFont="1" applyBorder="1" applyAlignment="1">
      <alignment horizontal="center" vertical="center" shrinkToFit="1"/>
    </xf>
    <xf numFmtId="0" fontId="17" fillId="0" borderId="14" xfId="137" applyFont="1" applyBorder="1" applyAlignment="1">
      <alignment horizontal="left" vertical="center" wrapText="1"/>
    </xf>
    <xf numFmtId="0" fontId="19" fillId="0" borderId="0" xfId="0" applyFont="1" applyAlignment="1">
      <alignment horizontal="left" vertical="center" wrapText="1"/>
    </xf>
    <xf numFmtId="0" fontId="17" fillId="0" borderId="0" xfId="0" applyFont="1">
      <alignment vertical="center"/>
    </xf>
    <xf numFmtId="0" fontId="17" fillId="0" borderId="0" xfId="0" applyFont="1" applyAlignment="1">
      <alignment vertical="center" shrinkToFit="1"/>
    </xf>
    <xf numFmtId="181" fontId="17" fillId="0" borderId="0" xfId="0" applyNumberFormat="1" applyFont="1" applyAlignment="1">
      <alignment horizontal="left" vertical="center" wrapText="1" shrinkToFit="1"/>
    </xf>
    <xf numFmtId="0" fontId="17" fillId="0" borderId="0" xfId="0" applyFont="1" applyAlignment="1">
      <alignment horizontal="left" vertical="center" shrinkToFi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0" fillId="0" borderId="55" xfId="0" applyBorder="1" applyAlignment="1">
      <alignment horizontal="center" vertical="center" wrapText="1"/>
    </xf>
    <xf numFmtId="0" fontId="0" fillId="0" borderId="11" xfId="0" applyBorder="1" applyAlignment="1">
      <alignment horizontal="center" vertical="center" wrapText="1"/>
    </xf>
    <xf numFmtId="0" fontId="0" fillId="0" borderId="124" xfId="0" applyBorder="1" applyAlignment="1">
      <alignment horizontal="center" vertical="center" wrapText="1"/>
    </xf>
    <xf numFmtId="0" fontId="9" fillId="0" borderId="34" xfId="0" applyFont="1" applyBorder="1" applyAlignment="1">
      <alignment horizontal="center" vertical="center" shrinkToFit="1"/>
    </xf>
    <xf numFmtId="0" fontId="0" fillId="0" borderId="52" xfId="0" applyBorder="1" applyAlignment="1">
      <alignment horizontal="center" vertical="center" shrinkToFit="1"/>
    </xf>
    <xf numFmtId="0" fontId="0" fillId="0" borderId="39" xfId="0" applyBorder="1" applyAlignment="1">
      <alignment horizontal="center" vertical="center" shrinkToFit="1"/>
    </xf>
    <xf numFmtId="0" fontId="9" fillId="0" borderId="26" xfId="0" applyFont="1" applyBorder="1" applyAlignment="1">
      <alignment horizontal="center" vertical="center" shrinkToFit="1"/>
    </xf>
    <xf numFmtId="0" fontId="9" fillId="0" borderId="4" xfId="0" applyFont="1" applyBorder="1" applyAlignment="1">
      <alignment horizontal="center" vertical="center" shrinkToFit="1"/>
    </xf>
    <xf numFmtId="0" fontId="0" fillId="0" borderId="6" xfId="0" applyBorder="1" applyAlignment="1">
      <alignment horizontal="center" vertical="center" shrinkToFit="1"/>
    </xf>
    <xf numFmtId="0" fontId="9" fillId="0" borderId="20" xfId="0" applyFont="1" applyBorder="1" applyAlignment="1">
      <alignment horizontal="center" vertical="center" shrinkToFit="1"/>
    </xf>
    <xf numFmtId="0" fontId="0" fillId="0" borderId="11" xfId="0" applyBorder="1" applyAlignment="1">
      <alignment horizontal="center" vertical="center" shrinkToFit="1"/>
    </xf>
    <xf numFmtId="0" fontId="9" fillId="0" borderId="1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9" xfId="0" applyFont="1" applyBorder="1" applyAlignment="1">
      <alignment horizontal="center" vertical="center" shrinkToFit="1"/>
    </xf>
    <xf numFmtId="0" fontId="9" fillId="0" borderId="121" xfId="0" applyFont="1" applyBorder="1" applyAlignment="1">
      <alignment horizontal="center" vertical="center" shrinkToFit="1"/>
    </xf>
    <xf numFmtId="0" fontId="0" fillId="0" borderId="0" xfId="0" applyAlignment="1">
      <alignment vertical="center" shrinkToFit="1"/>
    </xf>
    <xf numFmtId="0" fontId="5" fillId="0" borderId="12" xfId="0" applyFont="1" applyBorder="1">
      <alignment vertical="center"/>
    </xf>
    <xf numFmtId="0" fontId="5" fillId="0" borderId="11" xfId="0" applyFont="1" applyBorder="1">
      <alignment vertical="center"/>
    </xf>
    <xf numFmtId="0" fontId="12" fillId="0" borderId="19" xfId="0" applyFont="1" applyBorder="1" applyAlignment="1">
      <alignment horizontal="center" vertical="center" wrapText="1"/>
    </xf>
    <xf numFmtId="0" fontId="5" fillId="0" borderId="6" xfId="0" applyFont="1" applyBorder="1" applyAlignment="1">
      <alignment horizontal="center" vertical="center"/>
    </xf>
    <xf numFmtId="0" fontId="9" fillId="0" borderId="19" xfId="0" applyFont="1" applyBorder="1" applyAlignment="1">
      <alignment horizontal="center" vertical="center" shrinkToFit="1"/>
    </xf>
    <xf numFmtId="0" fontId="9" fillId="0" borderId="6" xfId="0" applyFont="1" applyBorder="1" applyAlignment="1">
      <alignment horizontal="center" vertical="center" shrinkToFit="1"/>
    </xf>
    <xf numFmtId="0" fontId="17" fillId="0" borderId="48" xfId="0" applyFont="1" applyBorder="1" applyAlignment="1">
      <alignment horizontal="center" vertical="center" wrapText="1"/>
    </xf>
    <xf numFmtId="0" fontId="5" fillId="0" borderId="49"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2" fillId="0" borderId="20" xfId="0" applyFont="1" applyBorder="1" applyAlignment="1">
      <alignment horizontal="center" vertical="center" wrapText="1"/>
    </xf>
    <xf numFmtId="0" fontId="5" fillId="0" borderId="11" xfId="0" applyFont="1" applyBorder="1" applyAlignment="1">
      <alignment horizontal="center" vertical="center"/>
    </xf>
    <xf numFmtId="0" fontId="12" fillId="0" borderId="24" xfId="0" applyFont="1" applyBorder="1" applyAlignment="1">
      <alignment horizontal="center" vertical="center" wrapText="1"/>
    </xf>
    <xf numFmtId="0" fontId="5" fillId="0" borderId="54" xfId="0" applyFont="1" applyBorder="1" applyAlignment="1">
      <alignment horizontal="center" vertical="center"/>
    </xf>
    <xf numFmtId="0" fontId="9" fillId="0" borderId="62" xfId="0" applyFont="1" applyBorder="1" applyAlignment="1">
      <alignment horizontal="center" vertical="center" shrinkToFit="1"/>
    </xf>
    <xf numFmtId="0" fontId="9" fillId="0" borderId="48" xfId="0" applyFont="1" applyBorder="1" applyAlignment="1">
      <alignment horizontal="center" vertical="center" shrinkToFit="1"/>
    </xf>
    <xf numFmtId="0" fontId="0" fillId="0" borderId="49" xfId="0" applyBorder="1" applyAlignment="1">
      <alignment horizontal="center" vertical="center" shrinkToFit="1"/>
    </xf>
    <xf numFmtId="0" fontId="12" fillId="0" borderId="27" xfId="0" applyFont="1" applyBorder="1" applyAlignment="1">
      <alignment horizontal="center" vertical="center" wrapText="1"/>
    </xf>
    <xf numFmtId="0" fontId="12" fillId="0" borderId="53" xfId="0" applyFont="1" applyBorder="1" applyAlignment="1">
      <alignment horizontal="center" vertical="center" wrapText="1"/>
    </xf>
    <xf numFmtId="0" fontId="5" fillId="0" borderId="4" xfId="0" applyFont="1" applyBorder="1">
      <alignment vertical="center"/>
    </xf>
    <xf numFmtId="0" fontId="5" fillId="0" borderId="6" xfId="0" applyFont="1" applyBorder="1">
      <alignment vertical="center"/>
    </xf>
    <xf numFmtId="0" fontId="0" fillId="0" borderId="14" xfId="0" applyBorder="1" applyAlignment="1">
      <alignment horizontal="center" vertical="center"/>
    </xf>
    <xf numFmtId="0" fontId="0" fillId="0" borderId="34" xfId="0" applyBorder="1" applyAlignment="1">
      <alignment horizontal="center" vertical="center"/>
    </xf>
    <xf numFmtId="0" fontId="9" fillId="0" borderId="25" xfId="0" applyFont="1" applyBorder="1" applyAlignment="1">
      <alignment horizontal="center" vertical="center" shrinkToFit="1"/>
    </xf>
    <xf numFmtId="0" fontId="9" fillId="0" borderId="8" xfId="0" applyFont="1" applyBorder="1" applyAlignment="1">
      <alignment horizontal="center" vertical="center" shrinkToFit="1"/>
    </xf>
    <xf numFmtId="0" fontId="12" fillId="0" borderId="19" xfId="0" applyFont="1" applyBorder="1" applyAlignment="1">
      <alignment horizontal="left" vertical="center" wrapText="1"/>
    </xf>
    <xf numFmtId="0" fontId="5" fillId="0" borderId="6" xfId="0" applyFont="1" applyBorder="1" applyAlignment="1">
      <alignment horizontal="left" vertical="center"/>
    </xf>
    <xf numFmtId="0" fontId="17" fillId="0" borderId="19" xfId="0" applyFont="1" applyBorder="1" applyAlignment="1">
      <alignment horizontal="center" vertical="center" wrapText="1"/>
    </xf>
    <xf numFmtId="0" fontId="18" fillId="0" borderId="6" xfId="0" applyFont="1" applyBorder="1" applyAlignment="1">
      <alignment horizontal="center" vertical="center"/>
    </xf>
    <xf numFmtId="0" fontId="5" fillId="0" borderId="53" xfId="0" applyFont="1" applyBorder="1">
      <alignment vertical="center"/>
    </xf>
    <xf numFmtId="0" fontId="5" fillId="0" borderId="54" xfId="0" applyFont="1" applyBorder="1">
      <alignment vertical="center"/>
    </xf>
    <xf numFmtId="0" fontId="9" fillId="2" borderId="7" xfId="0" applyFont="1" applyFill="1" applyBorder="1" applyAlignment="1">
      <alignment horizontal="center" vertical="center" shrinkToFit="1"/>
    </xf>
    <xf numFmtId="0" fontId="9" fillId="0" borderId="24"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127" xfId="0" applyFont="1" applyBorder="1" applyAlignment="1">
      <alignment horizontal="center" vertical="center" shrinkToFit="1"/>
    </xf>
    <xf numFmtId="0" fontId="9" fillId="0" borderId="130" xfId="0" applyFont="1" applyBorder="1" applyAlignment="1">
      <alignment horizontal="center" vertical="center" shrinkToFit="1"/>
    </xf>
    <xf numFmtId="0" fontId="9" fillId="0" borderId="9" xfId="0" applyFont="1" applyBorder="1" applyAlignment="1">
      <alignment horizontal="center" vertical="center" shrinkToFit="1"/>
    </xf>
    <xf numFmtId="0" fontId="0" fillId="0" borderId="10" xfId="0" applyBorder="1" applyAlignment="1">
      <alignment horizontal="center" vertical="center" shrinkToFit="1"/>
    </xf>
    <xf numFmtId="0" fontId="9" fillId="0" borderId="22" xfId="0" applyFont="1" applyBorder="1" applyAlignment="1">
      <alignment horizontal="center" vertical="center" shrinkToFit="1"/>
    </xf>
    <xf numFmtId="0" fontId="9" fillId="0" borderId="131" xfId="0" applyFont="1" applyBorder="1" applyAlignment="1">
      <alignment horizontal="center" vertical="center" shrinkToFit="1"/>
    </xf>
    <xf numFmtId="0" fontId="0" fillId="0" borderId="130" xfId="0" applyBorder="1" applyAlignment="1">
      <alignment horizontal="center" vertical="center" shrinkToFit="1"/>
    </xf>
    <xf numFmtId="0" fontId="17" fillId="0" borderId="6" xfId="0" applyFont="1" applyBorder="1" applyAlignment="1">
      <alignment horizontal="center" vertical="center"/>
    </xf>
    <xf numFmtId="0" fontId="6" fillId="0" borderId="56" xfId="0" applyFont="1" applyBorder="1" applyAlignment="1">
      <alignment horizontal="center" vertical="center"/>
    </xf>
    <xf numFmtId="0" fontId="6" fillId="0" borderId="49"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2" fillId="0" borderId="54" xfId="0" applyFont="1" applyBorder="1" applyAlignment="1">
      <alignment horizontal="center" vertical="center" wrapText="1"/>
    </xf>
    <xf numFmtId="0" fontId="9" fillId="0" borderId="34" xfId="0" applyFont="1" applyBorder="1" applyAlignment="1">
      <alignment horizontal="center" vertical="center"/>
    </xf>
    <xf numFmtId="0" fontId="9" fillId="0" borderId="0" xfId="0" applyFont="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8" fillId="0" borderId="0" xfId="0" applyFont="1" applyAlignment="1">
      <alignment horizontal="center" vertical="center" wrapText="1"/>
    </xf>
    <xf numFmtId="0" fontId="9" fillId="0" borderId="28" xfId="0" applyFont="1" applyBorder="1" applyAlignment="1">
      <alignment horizontal="center" vertical="center" shrinkToFit="1"/>
    </xf>
    <xf numFmtId="0" fontId="9" fillId="0" borderId="10" xfId="0" applyFont="1" applyBorder="1" applyAlignment="1">
      <alignment horizontal="center" vertical="center" shrinkToFit="1"/>
    </xf>
    <xf numFmtId="0" fontId="0" fillId="0" borderId="0" xfId="0" applyAlignment="1">
      <alignment horizontal="left" vertical="center"/>
    </xf>
    <xf numFmtId="0" fontId="18" fillId="0" borderId="0" xfId="0" applyFont="1" applyAlignment="1">
      <alignment horizontal="center" vertical="center"/>
    </xf>
    <xf numFmtId="0" fontId="0" fillId="0" borderId="64" xfId="0" applyBorder="1" applyAlignment="1">
      <alignment horizontal="center" vertical="center" shrinkToFi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9" fillId="0" borderId="64" xfId="0" applyFont="1" applyBorder="1" applyAlignment="1">
      <alignment horizontal="center" vertical="center" shrinkToFit="1"/>
    </xf>
    <xf numFmtId="0" fontId="9" fillId="0" borderId="125" xfId="0" applyFont="1" applyBorder="1" applyAlignment="1">
      <alignment horizontal="center" vertical="center" shrinkToFit="1"/>
    </xf>
    <xf numFmtId="0" fontId="9" fillId="0" borderId="128" xfId="0" applyFont="1" applyBorder="1" applyAlignment="1">
      <alignment horizontal="center" vertical="center" shrinkToFit="1"/>
    </xf>
    <xf numFmtId="0" fontId="9" fillId="0" borderId="7" xfId="0" applyFont="1" applyBorder="1" applyAlignment="1">
      <alignment horizontal="center" vertical="center" shrinkToFit="1"/>
    </xf>
    <xf numFmtId="0" fontId="0" fillId="0" borderId="122" xfId="0" applyBorder="1" applyAlignment="1">
      <alignment horizontal="center" vertical="center" shrinkToFit="1"/>
    </xf>
    <xf numFmtId="0" fontId="6" fillId="0" borderId="123" xfId="0" applyFont="1" applyBorder="1" applyAlignment="1">
      <alignment horizontal="center" vertical="center" wrapText="1"/>
    </xf>
    <xf numFmtId="0" fontId="6" fillId="0" borderId="122" xfId="0" applyFont="1" applyBorder="1" applyAlignment="1">
      <alignment horizontal="center" vertical="center" wrapText="1"/>
    </xf>
    <xf numFmtId="0" fontId="9" fillId="0" borderId="29"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56" xfId="0" applyFont="1" applyBorder="1" applyAlignment="1">
      <alignment horizontal="center" vertical="center" shrinkToFit="1"/>
    </xf>
    <xf numFmtId="0" fontId="9" fillId="0" borderId="49" xfId="0" applyFont="1" applyBorder="1" applyAlignment="1">
      <alignment horizontal="center" vertical="center" shrinkToFit="1"/>
    </xf>
    <xf numFmtId="0" fontId="19" fillId="0" borderId="0" xfId="0" applyFont="1" applyAlignment="1">
      <alignment horizontal="left" vertical="top" wrapText="1"/>
    </xf>
    <xf numFmtId="0" fontId="18" fillId="0" borderId="0" xfId="0" applyFont="1" applyAlignment="1">
      <alignment horizontal="left" vertical="center"/>
    </xf>
    <xf numFmtId="0" fontId="0" fillId="0" borderId="17" xfId="0" applyBorder="1">
      <alignment vertical="center"/>
    </xf>
    <xf numFmtId="0" fontId="0" fillId="0" borderId="9" xfId="0" applyBorder="1" applyAlignment="1">
      <alignment horizontal="center" vertical="center" shrinkToFit="1"/>
    </xf>
    <xf numFmtId="0" fontId="9" fillId="0" borderId="123" xfId="0" applyFont="1" applyBorder="1" applyAlignment="1">
      <alignment horizontal="center" vertical="center" shrinkToFit="1"/>
    </xf>
    <xf numFmtId="0" fontId="9" fillId="0" borderId="11" xfId="0" applyFont="1" applyBorder="1" applyAlignment="1">
      <alignment horizontal="center" vertical="center"/>
    </xf>
    <xf numFmtId="0" fontId="9" fillId="0" borderId="122" xfId="0" applyFont="1" applyBorder="1" applyAlignment="1">
      <alignment horizontal="center" vertical="center" shrinkToFit="1"/>
    </xf>
    <xf numFmtId="0" fontId="9" fillId="0" borderId="29" xfId="0" applyFont="1" applyBorder="1" applyAlignment="1">
      <alignment horizontal="center" vertical="center"/>
    </xf>
    <xf numFmtId="0" fontId="14" fillId="0" borderId="17" xfId="0" applyFont="1" applyBorder="1">
      <alignment vertical="center"/>
    </xf>
    <xf numFmtId="0" fontId="9" fillId="0" borderId="58" xfId="0" applyFont="1" applyBorder="1" applyAlignment="1">
      <alignment horizontal="center" vertical="center" shrinkToFit="1"/>
    </xf>
    <xf numFmtId="0" fontId="9" fillId="0" borderId="125" xfId="0" applyFont="1" applyBorder="1" applyAlignment="1">
      <alignment horizontal="center" vertical="center"/>
    </xf>
    <xf numFmtId="0" fontId="9" fillId="0" borderId="132" xfId="0" applyFont="1" applyBorder="1" applyAlignment="1">
      <alignment horizontal="center" vertical="center"/>
    </xf>
    <xf numFmtId="0" fontId="9" fillId="0" borderId="54" xfId="0" applyFont="1" applyBorder="1" applyAlignment="1">
      <alignment horizontal="center" vertical="center"/>
    </xf>
    <xf numFmtId="186" fontId="9" fillId="0" borderId="26" xfId="0" applyNumberFormat="1" applyFont="1" applyBorder="1" applyAlignment="1">
      <alignment horizontal="center" vertical="center" wrapText="1" shrinkToFit="1"/>
    </xf>
    <xf numFmtId="186" fontId="9" fillId="0" borderId="4" xfId="0" applyNumberFormat="1" applyFont="1" applyBorder="1" applyAlignment="1">
      <alignment horizontal="center" vertical="center" shrinkToFit="1"/>
    </xf>
    <xf numFmtId="186" fontId="9" fillId="0" borderId="6" xfId="0" applyNumberFormat="1" applyFont="1" applyBorder="1" applyAlignment="1">
      <alignment horizontal="center" vertical="center" shrinkToFit="1"/>
    </xf>
    <xf numFmtId="0" fontId="9" fillId="0" borderId="52" xfId="0" applyFont="1" applyBorder="1" applyAlignment="1">
      <alignment horizontal="center" vertical="center"/>
    </xf>
    <xf numFmtId="0" fontId="9" fillId="0" borderId="39" xfId="0" applyFont="1" applyBorder="1" applyAlignment="1">
      <alignment horizontal="center" vertical="center"/>
    </xf>
    <xf numFmtId="0" fontId="9" fillId="0" borderId="26" xfId="0" applyFont="1" applyBorder="1" applyAlignment="1">
      <alignment horizontal="center" vertical="center"/>
    </xf>
    <xf numFmtId="0" fontId="6" fillId="0" borderId="26"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27"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0" fillId="0" borderId="54" xfId="0" applyBorder="1">
      <alignment vertical="center"/>
    </xf>
    <xf numFmtId="0" fontId="9" fillId="0" borderId="34" xfId="0" applyFont="1" applyBorder="1" applyAlignment="1">
      <alignment horizontal="center" vertical="center" wrapText="1"/>
    </xf>
    <xf numFmtId="182" fontId="25" fillId="0" borderId="0" xfId="0" applyNumberFormat="1" applyFont="1" applyAlignment="1">
      <alignment horizontal="center" vertical="center"/>
    </xf>
    <xf numFmtId="182" fontId="9" fillId="0" borderId="34" xfId="0" applyNumberFormat="1" applyFont="1" applyBorder="1" applyAlignment="1">
      <alignment horizontal="center" vertical="center" shrinkToFit="1"/>
    </xf>
    <xf numFmtId="182" fontId="9" fillId="0" borderId="26" xfId="0" applyNumberFormat="1" applyFont="1" applyBorder="1" applyAlignment="1">
      <alignment horizontal="center" vertical="center" shrinkToFit="1"/>
    </xf>
    <xf numFmtId="182" fontId="9" fillId="0" borderId="52" xfId="0" applyNumberFormat="1" applyFont="1" applyBorder="1" applyAlignment="1">
      <alignment horizontal="center" vertical="center" shrinkToFit="1"/>
    </xf>
    <xf numFmtId="182" fontId="9" fillId="0" borderId="4" xfId="0" applyNumberFormat="1" applyFont="1" applyBorder="1" applyAlignment="1">
      <alignment horizontal="center" vertical="center" shrinkToFit="1"/>
    </xf>
    <xf numFmtId="0" fontId="9" fillId="0" borderId="13" xfId="0" applyFont="1" applyBorder="1" applyAlignment="1">
      <alignment horizontal="center" shrinkToFit="1"/>
    </xf>
    <xf numFmtId="0" fontId="0" fillId="0" borderId="18" xfId="0" applyBorder="1">
      <alignment vertical="center"/>
    </xf>
    <xf numFmtId="0" fontId="9" fillId="0" borderId="12" xfId="0" applyFont="1" applyBorder="1" applyAlignment="1">
      <alignment horizontal="center" vertical="center" shrinkToFit="1"/>
    </xf>
    <xf numFmtId="0" fontId="9" fillId="0" borderId="12" xfId="0" applyFont="1" applyBorder="1" applyAlignment="1">
      <alignment horizontal="center" vertical="top" shrinkToFit="1"/>
    </xf>
    <xf numFmtId="0" fontId="0" fillId="0" borderId="55" xfId="0" applyBorder="1">
      <alignment vertical="center"/>
    </xf>
    <xf numFmtId="0" fontId="6" fillId="0" borderId="12" xfId="0" applyFont="1" applyBorder="1" applyAlignment="1">
      <alignment horizontal="center" vertical="top" shrinkToFit="1"/>
    </xf>
    <xf numFmtId="0" fontId="6" fillId="0" borderId="52" xfId="0" applyFont="1" applyBorder="1" applyAlignment="1">
      <alignment horizontal="center" vertical="top" shrinkToFit="1"/>
    </xf>
    <xf numFmtId="0" fontId="9" fillId="0" borderId="52" xfId="0" applyFont="1" applyBorder="1" applyAlignment="1">
      <alignment horizontal="center" vertical="center" shrinkToFit="1"/>
    </xf>
    <xf numFmtId="182" fontId="9" fillId="0" borderId="62" xfId="0" applyNumberFormat="1" applyFont="1" applyBorder="1" applyAlignment="1">
      <alignment horizontal="center" vertical="center" shrinkToFit="1"/>
    </xf>
    <xf numFmtId="182" fontId="9" fillId="0" borderId="48" xfId="0" applyNumberFormat="1"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5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34"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52" xfId="0" applyFont="1" applyBorder="1" applyAlignment="1">
      <alignment horizontal="center" vertical="center" wrapText="1" shrinkToFit="1"/>
    </xf>
    <xf numFmtId="0" fontId="9" fillId="0" borderId="62" xfId="0" applyFont="1" applyBorder="1" applyAlignment="1">
      <alignment horizontal="center" vertical="center"/>
    </xf>
    <xf numFmtId="0" fontId="9" fillId="0" borderId="133" xfId="0" applyFont="1" applyBorder="1" applyAlignment="1">
      <alignment horizontal="center" vertical="center"/>
    </xf>
    <xf numFmtId="0" fontId="9" fillId="0" borderId="77" xfId="0" applyFont="1" applyBorder="1" applyAlignment="1">
      <alignment horizontal="center" vertical="center"/>
    </xf>
    <xf numFmtId="0" fontId="9" fillId="0" borderId="27" xfId="0" applyFont="1" applyBorder="1" applyAlignment="1">
      <alignment horizontal="center" vertical="center"/>
    </xf>
    <xf numFmtId="0" fontId="6" fillId="0" borderId="13" xfId="0" applyFont="1" applyBorder="1" applyAlignment="1">
      <alignment horizontal="center" shrinkToFit="1"/>
    </xf>
    <xf numFmtId="0" fontId="6" fillId="0" borderId="34" xfId="0" applyFont="1" applyBorder="1" applyAlignment="1">
      <alignment horizontal="center" shrinkToFit="1"/>
    </xf>
    <xf numFmtId="0" fontId="9" fillId="0" borderId="27"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26" xfId="0" applyFont="1" applyBorder="1" applyAlignment="1">
      <alignment horizontal="center" vertical="center" wrapText="1" shrinkToFit="1"/>
    </xf>
    <xf numFmtId="0" fontId="9" fillId="0" borderId="134" xfId="0" applyFont="1" applyBorder="1" applyAlignment="1">
      <alignment horizontal="center" vertical="center"/>
    </xf>
    <xf numFmtId="0" fontId="9" fillId="0" borderId="23" xfId="0" applyFont="1" applyBorder="1" applyAlignment="1">
      <alignment horizontal="center" vertical="center"/>
    </xf>
    <xf numFmtId="0" fontId="9" fillId="0" borderId="55" xfId="0" applyFont="1" applyBorder="1" applyAlignment="1">
      <alignment horizontal="center" vertical="center"/>
    </xf>
    <xf numFmtId="0" fontId="9" fillId="0" borderId="30" xfId="0" applyFont="1" applyBorder="1" applyAlignment="1">
      <alignment horizontal="center" vertical="center"/>
    </xf>
    <xf numFmtId="0" fontId="9" fillId="0" borderId="16" xfId="0" applyFont="1" applyBorder="1" applyAlignment="1">
      <alignment horizontal="center" vertical="center"/>
    </xf>
    <xf numFmtId="0" fontId="9" fillId="0" borderId="127" xfId="0" applyFont="1"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xf>
    <xf numFmtId="0" fontId="9" fillId="0" borderId="129" xfId="0" applyFont="1" applyBorder="1" applyAlignment="1">
      <alignment horizontal="center" vertical="center"/>
    </xf>
    <xf numFmtId="0" fontId="9" fillId="0" borderId="136" xfId="0" applyFont="1" applyBorder="1" applyAlignment="1">
      <alignment horizontal="center" vertical="center"/>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9" fillId="0" borderId="135" xfId="0" applyFont="1" applyBorder="1" applyAlignment="1">
      <alignment horizontal="center" vertical="center" wrapText="1"/>
    </xf>
    <xf numFmtId="58" fontId="5" fillId="0" borderId="32" xfId="0" applyNumberFormat="1" applyFont="1" applyBorder="1" applyAlignment="1">
      <alignment horizontal="distributed" vertical="center" justifyLastLine="1"/>
    </xf>
    <xf numFmtId="0" fontId="0" fillId="0" borderId="38" xfId="0" applyBorder="1" applyAlignment="1">
      <alignment horizontal="distributed" vertical="center" justifyLastLine="1"/>
    </xf>
    <xf numFmtId="0" fontId="14" fillId="0" borderId="137" xfId="0" applyFont="1" applyBorder="1" applyAlignment="1">
      <alignment horizontal="left" vertical="center"/>
    </xf>
    <xf numFmtId="0" fontId="14" fillId="0" borderId="138" xfId="0" applyFont="1" applyBorder="1" applyAlignment="1">
      <alignment horizontal="left" vertical="center"/>
    </xf>
    <xf numFmtId="0" fontId="14" fillId="0" borderId="139" xfId="0" applyFont="1" applyBorder="1" applyAlignment="1">
      <alignment horizontal="left" vertical="center"/>
    </xf>
    <xf numFmtId="0" fontId="5" fillId="0" borderId="33" xfId="0" applyFont="1" applyBorder="1" applyAlignment="1">
      <alignment horizontal="distributed" vertical="center" justifyLastLine="1"/>
    </xf>
    <xf numFmtId="0" fontId="5" fillId="0" borderId="38" xfId="0" applyFont="1" applyBorder="1" applyAlignment="1">
      <alignment horizontal="distributed" vertical="center" justifyLastLine="1"/>
    </xf>
    <xf numFmtId="58" fontId="5" fillId="0" borderId="31" xfId="0" applyNumberFormat="1" applyFont="1" applyBorder="1" applyAlignment="1">
      <alignment horizontal="distributed" vertical="center" justifyLastLine="1"/>
    </xf>
    <xf numFmtId="0" fontId="5" fillId="0" borderId="31" xfId="0" applyFont="1" applyBorder="1" applyAlignment="1">
      <alignment horizontal="distributed" vertical="center" justifyLastLine="1"/>
    </xf>
    <xf numFmtId="58" fontId="5" fillId="0" borderId="33" xfId="0" applyNumberFormat="1" applyFont="1" applyBorder="1" applyAlignment="1">
      <alignment horizontal="distributed" vertical="center" justifyLastLine="1"/>
    </xf>
    <xf numFmtId="58" fontId="5" fillId="0" borderId="38" xfId="0" applyNumberFormat="1" applyFont="1" applyBorder="1" applyAlignment="1">
      <alignment horizontal="distributed" vertical="center" justifyLastLine="1"/>
    </xf>
    <xf numFmtId="0" fontId="4" fillId="0" borderId="31" xfId="0" applyFont="1" applyBorder="1" applyAlignment="1">
      <alignment horizontal="center" vertical="center"/>
    </xf>
    <xf numFmtId="0" fontId="0" fillId="0" borderId="31" xfId="0" applyBorder="1" applyAlignment="1">
      <alignment horizontal="left" vertical="center" wrapText="1"/>
    </xf>
    <xf numFmtId="177" fontId="81" fillId="0" borderId="48" xfId="136" applyNumberFormat="1" applyFont="1" applyBorder="1" applyAlignment="1">
      <alignment horizontal="right" vertical="center"/>
    </xf>
  </cellXfs>
  <cellStyles count="150">
    <cellStyle name="20% - アクセント 1 2" xfId="1" xr:uid="{00000000-0005-0000-0000-000000000000}"/>
    <cellStyle name="20% - アクセント 1 3" xfId="2" xr:uid="{00000000-0005-0000-0000-000001000000}"/>
    <cellStyle name="20% - アクセント 1 3 2" xfId="3" xr:uid="{00000000-0005-0000-0000-000002000000}"/>
    <cellStyle name="20% - アクセント 2 2" xfId="4" xr:uid="{00000000-0005-0000-0000-000003000000}"/>
    <cellStyle name="20% - アクセント 2 3" xfId="5" xr:uid="{00000000-0005-0000-0000-000004000000}"/>
    <cellStyle name="20% - アクセント 2 3 2" xfId="6" xr:uid="{00000000-0005-0000-0000-000005000000}"/>
    <cellStyle name="20% - アクセント 3 2" xfId="7" xr:uid="{00000000-0005-0000-0000-000006000000}"/>
    <cellStyle name="20% - アクセント 3 3" xfId="8" xr:uid="{00000000-0005-0000-0000-000007000000}"/>
    <cellStyle name="20% - アクセント 3 3 2" xfId="9" xr:uid="{00000000-0005-0000-0000-000008000000}"/>
    <cellStyle name="20% - アクセント 4 2" xfId="10" xr:uid="{00000000-0005-0000-0000-000009000000}"/>
    <cellStyle name="20% - アクセント 4 3" xfId="11" xr:uid="{00000000-0005-0000-0000-00000A000000}"/>
    <cellStyle name="20% - アクセント 4 3 2" xfId="12" xr:uid="{00000000-0005-0000-0000-00000B000000}"/>
    <cellStyle name="20% - アクセント 5 2" xfId="13" xr:uid="{00000000-0005-0000-0000-00000C000000}"/>
    <cellStyle name="20% - アクセント 5 3" xfId="14" xr:uid="{00000000-0005-0000-0000-00000D000000}"/>
    <cellStyle name="20% - アクセント 5 3 2" xfId="15" xr:uid="{00000000-0005-0000-0000-00000E000000}"/>
    <cellStyle name="20% - アクセント 5 4" xfId="16" xr:uid="{00000000-0005-0000-0000-00000F000000}"/>
    <cellStyle name="20% - アクセント 5 4 2" xfId="17" xr:uid="{00000000-0005-0000-0000-000010000000}"/>
    <cellStyle name="20% - アクセント 6 2" xfId="18" xr:uid="{00000000-0005-0000-0000-000011000000}"/>
    <cellStyle name="20% - アクセント 6 3" xfId="19" xr:uid="{00000000-0005-0000-0000-000012000000}"/>
    <cellStyle name="20% - アクセント 6 3 2" xfId="20" xr:uid="{00000000-0005-0000-0000-000013000000}"/>
    <cellStyle name="20% - アクセント 6 4" xfId="21" xr:uid="{00000000-0005-0000-0000-000014000000}"/>
    <cellStyle name="20% - アクセント 6 4 2" xfId="22" xr:uid="{00000000-0005-0000-0000-000015000000}"/>
    <cellStyle name="40% - アクセント 1 2" xfId="23" xr:uid="{00000000-0005-0000-0000-000016000000}"/>
    <cellStyle name="40% - アクセント 1 3" xfId="24" xr:uid="{00000000-0005-0000-0000-000017000000}"/>
    <cellStyle name="40% - アクセント 1 3 2" xfId="25" xr:uid="{00000000-0005-0000-0000-000018000000}"/>
    <cellStyle name="40% - アクセント 2 2" xfId="26" xr:uid="{00000000-0005-0000-0000-000019000000}"/>
    <cellStyle name="40% - アクセント 2 2 2" xfId="27" xr:uid="{00000000-0005-0000-0000-00001A000000}"/>
    <cellStyle name="40% - アクセント 2 2 2 2" xfId="28" xr:uid="{00000000-0005-0000-0000-00001B000000}"/>
    <cellStyle name="40% - アクセント 2 3" xfId="29" xr:uid="{00000000-0005-0000-0000-00001C000000}"/>
    <cellStyle name="40% - アクセント 2 3 2" xfId="30" xr:uid="{00000000-0005-0000-0000-00001D000000}"/>
    <cellStyle name="40% - アクセント 2 4" xfId="31" xr:uid="{00000000-0005-0000-0000-00001E000000}"/>
    <cellStyle name="40% - アクセント 2 4 2" xfId="32" xr:uid="{00000000-0005-0000-0000-00001F000000}"/>
    <cellStyle name="40% - アクセント 3 2" xfId="33" xr:uid="{00000000-0005-0000-0000-000020000000}"/>
    <cellStyle name="40% - アクセント 3 3" xfId="34" xr:uid="{00000000-0005-0000-0000-000021000000}"/>
    <cellStyle name="40% - アクセント 3 3 2" xfId="35" xr:uid="{00000000-0005-0000-0000-000022000000}"/>
    <cellStyle name="40% - アクセント 4 2" xfId="36" xr:uid="{00000000-0005-0000-0000-000023000000}"/>
    <cellStyle name="40% - アクセント 4 3" xfId="37" xr:uid="{00000000-0005-0000-0000-000024000000}"/>
    <cellStyle name="40% - アクセント 4 3 2" xfId="38" xr:uid="{00000000-0005-0000-0000-000025000000}"/>
    <cellStyle name="40% - アクセント 5 2" xfId="39" xr:uid="{00000000-0005-0000-0000-000026000000}"/>
    <cellStyle name="40% - アクセント 5 2 2" xfId="40" xr:uid="{00000000-0005-0000-0000-000027000000}"/>
    <cellStyle name="40% - アクセント 5 2 2 2" xfId="41" xr:uid="{00000000-0005-0000-0000-000028000000}"/>
    <cellStyle name="40% - アクセント 5 3" xfId="42" xr:uid="{00000000-0005-0000-0000-000029000000}"/>
    <cellStyle name="40% - アクセント 5 3 2" xfId="43" xr:uid="{00000000-0005-0000-0000-00002A000000}"/>
    <cellStyle name="40% - アクセント 5 4" xfId="44" xr:uid="{00000000-0005-0000-0000-00002B000000}"/>
    <cellStyle name="40% - アクセント 5 4 2" xfId="45" xr:uid="{00000000-0005-0000-0000-00002C000000}"/>
    <cellStyle name="40% - アクセント 6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3" xfId="50" xr:uid="{00000000-0005-0000-0000-000031000000}"/>
    <cellStyle name="60% - アクセント 1 3 2" xfId="51" xr:uid="{00000000-0005-0000-0000-000032000000}"/>
    <cellStyle name="60% - アクセント 2 2" xfId="52" xr:uid="{00000000-0005-0000-0000-000033000000}"/>
    <cellStyle name="60% - アクセント 2 3" xfId="53" xr:uid="{00000000-0005-0000-0000-000034000000}"/>
    <cellStyle name="60% - アクセント 2 3 2" xfId="54" xr:uid="{00000000-0005-0000-0000-000035000000}"/>
    <cellStyle name="60% - アクセント 3 2" xfId="55" xr:uid="{00000000-0005-0000-0000-000036000000}"/>
    <cellStyle name="60% - アクセント 3 3" xfId="56" xr:uid="{00000000-0005-0000-0000-000037000000}"/>
    <cellStyle name="60% - アクセント 3 3 2" xfId="57" xr:uid="{00000000-0005-0000-0000-000038000000}"/>
    <cellStyle name="60% - アクセント 4 2" xfId="58" xr:uid="{00000000-0005-0000-0000-000039000000}"/>
    <cellStyle name="60% - アクセント 4 3" xfId="59" xr:uid="{00000000-0005-0000-0000-00003A000000}"/>
    <cellStyle name="60% - アクセント 4 3 2" xfId="60" xr:uid="{00000000-0005-0000-0000-00003B000000}"/>
    <cellStyle name="60% - アクセント 5 2" xfId="61" xr:uid="{00000000-0005-0000-0000-00003C000000}"/>
    <cellStyle name="60% - アクセント 5 3" xfId="62" xr:uid="{00000000-0005-0000-0000-00003D000000}"/>
    <cellStyle name="60% - アクセント 5 3 2" xfId="63" xr:uid="{00000000-0005-0000-0000-00003E000000}"/>
    <cellStyle name="60% - アクセント 6 2" xfId="64" xr:uid="{00000000-0005-0000-0000-00003F000000}"/>
    <cellStyle name="60% - アクセント 6 3" xfId="65" xr:uid="{00000000-0005-0000-0000-000040000000}"/>
    <cellStyle name="60% - アクセント 6 3 2" xfId="66" xr:uid="{00000000-0005-0000-0000-000041000000}"/>
    <cellStyle name="アクセント 1 2" xfId="67" xr:uid="{00000000-0005-0000-0000-000042000000}"/>
    <cellStyle name="アクセント 1 3" xfId="68" xr:uid="{00000000-0005-0000-0000-000043000000}"/>
    <cellStyle name="アクセント 1 3 2" xfId="69" xr:uid="{00000000-0005-0000-0000-000044000000}"/>
    <cellStyle name="アクセント 2 2" xfId="70" xr:uid="{00000000-0005-0000-0000-000045000000}"/>
    <cellStyle name="アクセント 2 3" xfId="71" xr:uid="{00000000-0005-0000-0000-000046000000}"/>
    <cellStyle name="アクセント 2 3 2" xfId="72" xr:uid="{00000000-0005-0000-0000-000047000000}"/>
    <cellStyle name="アクセント 3 2" xfId="73" xr:uid="{00000000-0005-0000-0000-000048000000}"/>
    <cellStyle name="アクセント 3 3" xfId="74" xr:uid="{00000000-0005-0000-0000-000049000000}"/>
    <cellStyle name="アクセント 3 3 2" xfId="75" xr:uid="{00000000-0005-0000-0000-00004A000000}"/>
    <cellStyle name="アクセント 4 2" xfId="76" xr:uid="{00000000-0005-0000-0000-00004B000000}"/>
    <cellStyle name="アクセント 4 3" xfId="77" xr:uid="{00000000-0005-0000-0000-00004C000000}"/>
    <cellStyle name="アクセント 4 3 2" xfId="78" xr:uid="{00000000-0005-0000-0000-00004D000000}"/>
    <cellStyle name="アクセント 5 2" xfId="79" xr:uid="{00000000-0005-0000-0000-00004E000000}"/>
    <cellStyle name="アクセント 5 3" xfId="80" xr:uid="{00000000-0005-0000-0000-00004F000000}"/>
    <cellStyle name="アクセント 5 3 2" xfId="81" xr:uid="{00000000-0005-0000-0000-000050000000}"/>
    <cellStyle name="アクセント 6 2" xfId="82" xr:uid="{00000000-0005-0000-0000-000051000000}"/>
    <cellStyle name="アクセント 6 3" xfId="83" xr:uid="{00000000-0005-0000-0000-000052000000}"/>
    <cellStyle name="アクセント 6 3 2" xfId="84" xr:uid="{00000000-0005-0000-0000-000053000000}"/>
    <cellStyle name="タイトル" xfId="85" builtinId="15" customBuiltin="1"/>
    <cellStyle name="タイトル 2" xfId="86" xr:uid="{00000000-0005-0000-0000-000055000000}"/>
    <cellStyle name="タイトル 3" xfId="87" xr:uid="{00000000-0005-0000-0000-000056000000}"/>
    <cellStyle name="タイトル 3 2" xfId="88" xr:uid="{00000000-0005-0000-0000-000057000000}"/>
    <cellStyle name="チェック セル 2" xfId="89" xr:uid="{00000000-0005-0000-0000-000058000000}"/>
    <cellStyle name="チェック セル 3" xfId="90" xr:uid="{00000000-0005-0000-0000-000059000000}"/>
    <cellStyle name="チェック セル 3 2" xfId="91" xr:uid="{00000000-0005-0000-0000-00005A000000}"/>
    <cellStyle name="どちらでもない 2" xfId="92" xr:uid="{00000000-0005-0000-0000-00005B000000}"/>
    <cellStyle name="どちらでもない 3" xfId="93" xr:uid="{00000000-0005-0000-0000-00005C000000}"/>
    <cellStyle name="どちらでもない 3 2" xfId="94" xr:uid="{00000000-0005-0000-0000-00005D000000}"/>
    <cellStyle name="パーセント" xfId="95" builtinId="5"/>
    <cellStyle name="メモ 2" xfId="96" xr:uid="{00000000-0005-0000-0000-00005F000000}"/>
    <cellStyle name="メモ 3" xfId="97" xr:uid="{00000000-0005-0000-0000-000060000000}"/>
    <cellStyle name="メモ 3 2" xfId="98" xr:uid="{00000000-0005-0000-0000-000061000000}"/>
    <cellStyle name="リンク セル" xfId="99" builtinId="24" customBuiltin="1"/>
    <cellStyle name="リンク セル 2" xfId="100" xr:uid="{00000000-0005-0000-0000-000063000000}"/>
    <cellStyle name="悪い 2" xfId="101" xr:uid="{00000000-0005-0000-0000-000064000000}"/>
    <cellStyle name="悪い 3" xfId="102" xr:uid="{00000000-0005-0000-0000-000065000000}"/>
    <cellStyle name="悪い 3 2" xfId="103" xr:uid="{00000000-0005-0000-0000-000066000000}"/>
    <cellStyle name="計算 2" xfId="104" xr:uid="{00000000-0005-0000-0000-000067000000}"/>
    <cellStyle name="計算 3" xfId="105" xr:uid="{00000000-0005-0000-0000-000068000000}"/>
    <cellStyle name="計算 3 2" xfId="106" xr:uid="{00000000-0005-0000-0000-000069000000}"/>
    <cellStyle name="警告文 2" xfId="107" xr:uid="{00000000-0005-0000-0000-00006A000000}"/>
    <cellStyle name="警告文 3" xfId="108" xr:uid="{00000000-0005-0000-0000-00006B000000}"/>
    <cellStyle name="警告文 3 2" xfId="109" xr:uid="{00000000-0005-0000-0000-00006C000000}"/>
    <cellStyle name="桁区切り" xfId="110" builtinId="6"/>
    <cellStyle name="桁区切り 2" xfId="111" xr:uid="{00000000-0005-0000-0000-00006E000000}"/>
    <cellStyle name="見出し 1" xfId="112" builtinId="16" customBuiltin="1"/>
    <cellStyle name="見出し 1 2" xfId="113" xr:uid="{00000000-0005-0000-0000-000070000000}"/>
    <cellStyle name="見出し 2 2" xfId="114" xr:uid="{00000000-0005-0000-0000-000071000000}"/>
    <cellStyle name="見出し 2 2 2" xfId="115" xr:uid="{00000000-0005-0000-0000-000072000000}"/>
    <cellStyle name="見出し 2 2 2 2" xfId="116" xr:uid="{00000000-0005-0000-0000-000073000000}"/>
    <cellStyle name="見出し 2 3" xfId="117" xr:uid="{00000000-0005-0000-0000-000074000000}"/>
    <cellStyle name="見出し 2 3 2" xfId="118" xr:uid="{00000000-0005-0000-0000-000075000000}"/>
    <cellStyle name="見出し 2 4" xfId="119" xr:uid="{00000000-0005-0000-0000-000076000000}"/>
    <cellStyle name="見出し 2 4 2" xfId="120" xr:uid="{00000000-0005-0000-0000-000077000000}"/>
    <cellStyle name="見出し 3" xfId="121" builtinId="18" customBuiltin="1"/>
    <cellStyle name="見出し 3 2" xfId="122" xr:uid="{00000000-0005-0000-0000-000079000000}"/>
    <cellStyle name="見出し 4" xfId="123" builtinId="19" customBuiltin="1"/>
    <cellStyle name="見出し 4 2" xfId="124" xr:uid="{00000000-0005-0000-0000-00007B000000}"/>
    <cellStyle name="集計 2" xfId="125" xr:uid="{00000000-0005-0000-0000-00007C000000}"/>
    <cellStyle name="集計 3" xfId="126" xr:uid="{00000000-0005-0000-0000-00007D000000}"/>
    <cellStyle name="集計 3 2" xfId="127" xr:uid="{00000000-0005-0000-0000-00007E000000}"/>
    <cellStyle name="出力 2" xfId="128" xr:uid="{00000000-0005-0000-0000-00007F000000}"/>
    <cellStyle name="出力 3" xfId="129" xr:uid="{00000000-0005-0000-0000-000080000000}"/>
    <cellStyle name="出力 3 2" xfId="130" xr:uid="{00000000-0005-0000-0000-000081000000}"/>
    <cellStyle name="説明文" xfId="131" builtinId="53" customBuiltin="1"/>
    <cellStyle name="説明文 2" xfId="132" xr:uid="{00000000-0005-0000-0000-000083000000}"/>
    <cellStyle name="入力 2" xfId="133" xr:uid="{00000000-0005-0000-0000-000084000000}"/>
    <cellStyle name="入力 3" xfId="134" xr:uid="{00000000-0005-0000-0000-000085000000}"/>
    <cellStyle name="入力 3 2" xfId="135" xr:uid="{00000000-0005-0000-0000-000086000000}"/>
    <cellStyle name="標準" xfId="0" builtinId="0"/>
    <cellStyle name="標準 2" xfId="136" xr:uid="{00000000-0005-0000-0000-000088000000}"/>
    <cellStyle name="標準 3" xfId="137" xr:uid="{00000000-0005-0000-0000-000089000000}"/>
    <cellStyle name="標準 3 2" xfId="138" xr:uid="{00000000-0005-0000-0000-00008A000000}"/>
    <cellStyle name="標準 3 2 2" xfId="139" xr:uid="{00000000-0005-0000-0000-00008B000000}"/>
    <cellStyle name="標準 3 3" xfId="140" xr:uid="{00000000-0005-0000-0000-00008C000000}"/>
    <cellStyle name="標準 3 3 2" xfId="141" xr:uid="{00000000-0005-0000-0000-00008D000000}"/>
    <cellStyle name="標準 4" xfId="142" xr:uid="{00000000-0005-0000-0000-00008E000000}"/>
    <cellStyle name="標準 5" xfId="143" xr:uid="{00000000-0005-0000-0000-00008F000000}"/>
    <cellStyle name="標準 6" xfId="144" xr:uid="{00000000-0005-0000-0000-000090000000}"/>
    <cellStyle name="標準 6 2" xfId="145" xr:uid="{00000000-0005-0000-0000-000091000000}"/>
    <cellStyle name="標準_Sheet1" xfId="146" xr:uid="{00000000-0005-0000-0000-000092000000}"/>
    <cellStyle name="良い 2" xfId="147" xr:uid="{00000000-0005-0000-0000-000093000000}"/>
    <cellStyle name="良い 3" xfId="148" xr:uid="{00000000-0005-0000-0000-000094000000}"/>
    <cellStyle name="良い 3 2" xfId="149" xr:uid="{00000000-0005-0000-0000-00009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942975</xdr:colOff>
      <xdr:row>6</xdr:row>
      <xdr:rowOff>0</xdr:rowOff>
    </xdr:to>
    <xdr:sp macro="" textlink="">
      <xdr:nvSpPr>
        <xdr:cNvPr id="208320" name="Line 1">
          <a:extLst>
            <a:ext uri="{FF2B5EF4-FFF2-40B4-BE49-F238E27FC236}">
              <a16:creationId xmlns:a16="http://schemas.microsoft.com/office/drawing/2014/main" id="{2A5AB16C-B084-47C3-9DAB-821E748FF5C0}"/>
            </a:ext>
          </a:extLst>
        </xdr:cNvPr>
        <xdr:cNvSpPr>
          <a:spLocks noChangeShapeType="1"/>
        </xdr:cNvSpPr>
      </xdr:nvSpPr>
      <xdr:spPr bwMode="auto">
        <a:xfrm>
          <a:off x="0" y="485775"/>
          <a:ext cx="942975" cy="828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2" name="Line 5">
          <a:extLst>
            <a:ext uri="{FF2B5EF4-FFF2-40B4-BE49-F238E27FC236}">
              <a16:creationId xmlns:a16="http://schemas.microsoft.com/office/drawing/2014/main" id="{A8C22EB3-2D36-4A83-91EC-C1EB32822645}"/>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3" name="Line 7">
          <a:extLst>
            <a:ext uri="{FF2B5EF4-FFF2-40B4-BE49-F238E27FC236}">
              <a16:creationId xmlns:a16="http://schemas.microsoft.com/office/drawing/2014/main" id="{99F4DA56-B151-4156-9851-5A6E3887C4AB}"/>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962025</xdr:colOff>
      <xdr:row>6</xdr:row>
      <xdr:rowOff>0</xdr:rowOff>
    </xdr:to>
    <xdr:sp macro="" textlink="">
      <xdr:nvSpPr>
        <xdr:cNvPr id="217200" name="Line 1">
          <a:extLst>
            <a:ext uri="{FF2B5EF4-FFF2-40B4-BE49-F238E27FC236}">
              <a16:creationId xmlns:a16="http://schemas.microsoft.com/office/drawing/2014/main" id="{08D08C76-F319-44F5-B4EB-B5167CC0E307}"/>
            </a:ext>
          </a:extLst>
        </xdr:cNvPr>
        <xdr:cNvSpPr>
          <a:spLocks noChangeShapeType="1"/>
        </xdr:cNvSpPr>
      </xdr:nvSpPr>
      <xdr:spPr bwMode="auto">
        <a:xfrm>
          <a:off x="0" y="495300"/>
          <a:ext cx="962025" cy="904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2</xdr:row>
      <xdr:rowOff>38100</xdr:rowOff>
    </xdr:from>
    <xdr:to>
      <xdr:col>1</xdr:col>
      <xdr:colOff>9525</xdr:colOff>
      <xdr:row>6</xdr:row>
      <xdr:rowOff>0</xdr:rowOff>
    </xdr:to>
    <xdr:sp macro="" textlink="">
      <xdr:nvSpPr>
        <xdr:cNvPr id="218224" name="Line 1">
          <a:extLst>
            <a:ext uri="{FF2B5EF4-FFF2-40B4-BE49-F238E27FC236}">
              <a16:creationId xmlns:a16="http://schemas.microsoft.com/office/drawing/2014/main" id="{372EEC24-157F-4559-AD0C-9A51E5FE9989}"/>
            </a:ext>
          </a:extLst>
        </xdr:cNvPr>
        <xdr:cNvSpPr>
          <a:spLocks noChangeShapeType="1"/>
        </xdr:cNvSpPr>
      </xdr:nvSpPr>
      <xdr:spPr bwMode="auto">
        <a:xfrm>
          <a:off x="38100" y="53340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28575</xdr:rowOff>
    </xdr:to>
    <xdr:sp macro="" textlink="">
      <xdr:nvSpPr>
        <xdr:cNvPr id="219248" name="Line 1">
          <a:extLst>
            <a:ext uri="{FF2B5EF4-FFF2-40B4-BE49-F238E27FC236}">
              <a16:creationId xmlns:a16="http://schemas.microsoft.com/office/drawing/2014/main" id="{D15D6EBE-70D2-44A4-AC5A-A52ED9A6813D}"/>
            </a:ext>
          </a:extLst>
        </xdr:cNvPr>
        <xdr:cNvSpPr>
          <a:spLocks noChangeShapeType="1"/>
        </xdr:cNvSpPr>
      </xdr:nvSpPr>
      <xdr:spPr bwMode="auto">
        <a:xfrm>
          <a:off x="0" y="504825"/>
          <a:ext cx="1057275"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6</xdr:row>
      <xdr:rowOff>0</xdr:rowOff>
    </xdr:to>
    <xdr:sp macro="" textlink="">
      <xdr:nvSpPr>
        <xdr:cNvPr id="209233" name="Line 5">
          <a:extLst>
            <a:ext uri="{FF2B5EF4-FFF2-40B4-BE49-F238E27FC236}">
              <a16:creationId xmlns:a16="http://schemas.microsoft.com/office/drawing/2014/main" id="{8508F05D-B071-4F33-A290-5C88B7AB5E13}"/>
            </a:ext>
          </a:extLst>
        </xdr:cNvPr>
        <xdr:cNvSpPr>
          <a:spLocks noChangeShapeType="1"/>
        </xdr:cNvSpPr>
      </xdr:nvSpPr>
      <xdr:spPr bwMode="auto">
        <a:xfrm>
          <a:off x="19050" y="495300"/>
          <a:ext cx="9429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19050</xdr:rowOff>
    </xdr:from>
    <xdr:to>
      <xdr:col>11</xdr:col>
      <xdr:colOff>9525</xdr:colOff>
      <xdr:row>6</xdr:row>
      <xdr:rowOff>0</xdr:rowOff>
    </xdr:to>
    <xdr:sp macro="" textlink="">
      <xdr:nvSpPr>
        <xdr:cNvPr id="209234" name="Line 5">
          <a:extLst>
            <a:ext uri="{FF2B5EF4-FFF2-40B4-BE49-F238E27FC236}">
              <a16:creationId xmlns:a16="http://schemas.microsoft.com/office/drawing/2014/main" id="{C372737C-DD44-4481-9D44-899CFA04E009}"/>
            </a:ext>
          </a:extLst>
        </xdr:cNvPr>
        <xdr:cNvSpPr>
          <a:spLocks noChangeShapeType="1"/>
        </xdr:cNvSpPr>
      </xdr:nvSpPr>
      <xdr:spPr bwMode="auto">
        <a:xfrm>
          <a:off x="9601200" y="495300"/>
          <a:ext cx="952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923925</xdr:colOff>
      <xdr:row>6</xdr:row>
      <xdr:rowOff>0</xdr:rowOff>
    </xdr:to>
    <xdr:sp macro="" textlink="">
      <xdr:nvSpPr>
        <xdr:cNvPr id="210032" name="Line 52">
          <a:extLst>
            <a:ext uri="{FF2B5EF4-FFF2-40B4-BE49-F238E27FC236}">
              <a16:creationId xmlns:a16="http://schemas.microsoft.com/office/drawing/2014/main" id="{AD5C73E5-3FFD-417D-BDF5-2BA2A41943F5}"/>
            </a:ext>
          </a:extLst>
        </xdr:cNvPr>
        <xdr:cNvSpPr>
          <a:spLocks noChangeShapeType="1"/>
        </xdr:cNvSpPr>
      </xdr:nvSpPr>
      <xdr:spPr bwMode="auto">
        <a:xfrm>
          <a:off x="0" y="485775"/>
          <a:ext cx="9239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0</xdr:rowOff>
    </xdr:to>
    <xdr:sp macro="" textlink="">
      <xdr:nvSpPr>
        <xdr:cNvPr id="211056" name="Line 1">
          <a:extLst>
            <a:ext uri="{FF2B5EF4-FFF2-40B4-BE49-F238E27FC236}">
              <a16:creationId xmlns:a16="http://schemas.microsoft.com/office/drawing/2014/main" id="{73A39222-8FF2-400A-89D3-9EEE4D16E2C8}"/>
            </a:ext>
          </a:extLst>
        </xdr:cNvPr>
        <xdr:cNvSpPr>
          <a:spLocks noChangeShapeType="1"/>
        </xdr:cNvSpPr>
      </xdr:nvSpPr>
      <xdr:spPr bwMode="auto">
        <a:xfrm>
          <a:off x="0" y="485775"/>
          <a:ext cx="971550"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38100</xdr:rowOff>
    </xdr:from>
    <xdr:to>
      <xdr:col>1</xdr:col>
      <xdr:colOff>9525</xdr:colOff>
      <xdr:row>6</xdr:row>
      <xdr:rowOff>0</xdr:rowOff>
    </xdr:to>
    <xdr:sp macro="" textlink="">
      <xdr:nvSpPr>
        <xdr:cNvPr id="212080" name="Line 4">
          <a:extLst>
            <a:ext uri="{FF2B5EF4-FFF2-40B4-BE49-F238E27FC236}">
              <a16:creationId xmlns:a16="http://schemas.microsoft.com/office/drawing/2014/main" id="{3C99182A-8F94-4F11-9C98-8491098F417D}"/>
            </a:ext>
          </a:extLst>
        </xdr:cNvPr>
        <xdr:cNvSpPr>
          <a:spLocks noChangeShapeType="1"/>
        </xdr:cNvSpPr>
      </xdr:nvSpPr>
      <xdr:spPr bwMode="auto">
        <a:xfrm>
          <a:off x="9525" y="51435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28575</xdr:colOff>
      <xdr:row>6</xdr:row>
      <xdr:rowOff>19050</xdr:rowOff>
    </xdr:to>
    <xdr:sp macro="" textlink="">
      <xdr:nvSpPr>
        <xdr:cNvPr id="213104" name="Line 3">
          <a:extLst>
            <a:ext uri="{FF2B5EF4-FFF2-40B4-BE49-F238E27FC236}">
              <a16:creationId xmlns:a16="http://schemas.microsoft.com/office/drawing/2014/main" id="{2E57392D-16BB-42E5-9A56-749D717A8218}"/>
            </a:ext>
          </a:extLst>
        </xdr:cNvPr>
        <xdr:cNvSpPr>
          <a:spLocks noChangeShapeType="1"/>
        </xdr:cNvSpPr>
      </xdr:nvSpPr>
      <xdr:spPr bwMode="auto">
        <a:xfrm>
          <a:off x="9525" y="476250"/>
          <a:ext cx="971550"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5</xdr:row>
      <xdr:rowOff>200025</xdr:rowOff>
    </xdr:to>
    <xdr:sp macro="" textlink="">
      <xdr:nvSpPr>
        <xdr:cNvPr id="214128" name="Line 9">
          <a:extLst>
            <a:ext uri="{FF2B5EF4-FFF2-40B4-BE49-F238E27FC236}">
              <a16:creationId xmlns:a16="http://schemas.microsoft.com/office/drawing/2014/main" id="{A47AF7A7-5F2A-4779-BA71-5A20FF5510AF}"/>
            </a:ext>
          </a:extLst>
        </xdr:cNvPr>
        <xdr:cNvSpPr>
          <a:spLocks noChangeShapeType="1"/>
        </xdr:cNvSpPr>
      </xdr:nvSpPr>
      <xdr:spPr bwMode="auto">
        <a:xfrm>
          <a:off x="0" y="476250"/>
          <a:ext cx="9810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238125</xdr:rowOff>
    </xdr:from>
    <xdr:to>
      <xdr:col>0</xdr:col>
      <xdr:colOff>942975</xdr:colOff>
      <xdr:row>5</xdr:row>
      <xdr:rowOff>209550</xdr:rowOff>
    </xdr:to>
    <xdr:sp macro="" textlink="">
      <xdr:nvSpPr>
        <xdr:cNvPr id="215152" name="Line 1">
          <a:extLst>
            <a:ext uri="{FF2B5EF4-FFF2-40B4-BE49-F238E27FC236}">
              <a16:creationId xmlns:a16="http://schemas.microsoft.com/office/drawing/2014/main" id="{0DD5E82F-02A3-425C-BAAB-F2D4598C9E32}"/>
            </a:ext>
          </a:extLst>
        </xdr:cNvPr>
        <xdr:cNvSpPr>
          <a:spLocks noChangeShapeType="1"/>
        </xdr:cNvSpPr>
      </xdr:nvSpPr>
      <xdr:spPr bwMode="auto">
        <a:xfrm>
          <a:off x="0" y="476250"/>
          <a:ext cx="94297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28575</xdr:rowOff>
    </xdr:from>
    <xdr:to>
      <xdr:col>0</xdr:col>
      <xdr:colOff>942975</xdr:colOff>
      <xdr:row>6</xdr:row>
      <xdr:rowOff>0</xdr:rowOff>
    </xdr:to>
    <xdr:sp macro="" textlink="">
      <xdr:nvSpPr>
        <xdr:cNvPr id="216288" name="Line 1">
          <a:extLst>
            <a:ext uri="{FF2B5EF4-FFF2-40B4-BE49-F238E27FC236}">
              <a16:creationId xmlns:a16="http://schemas.microsoft.com/office/drawing/2014/main" id="{503DBE7E-90D7-492C-A5D1-CCE581AA5310}"/>
            </a:ext>
          </a:extLst>
        </xdr:cNvPr>
        <xdr:cNvSpPr>
          <a:spLocks noChangeShapeType="1"/>
        </xdr:cNvSpPr>
      </xdr:nvSpPr>
      <xdr:spPr bwMode="auto">
        <a:xfrm>
          <a:off x="0" y="504825"/>
          <a:ext cx="942975" cy="847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2</xdr:row>
      <xdr:rowOff>9525</xdr:rowOff>
    </xdr:from>
    <xdr:to>
      <xdr:col>42</xdr:col>
      <xdr:colOff>9525</xdr:colOff>
      <xdr:row>6</xdr:row>
      <xdr:rowOff>0</xdr:rowOff>
    </xdr:to>
    <xdr:sp macro="" textlink="">
      <xdr:nvSpPr>
        <xdr:cNvPr id="216289" name="Line 6">
          <a:extLst>
            <a:ext uri="{FF2B5EF4-FFF2-40B4-BE49-F238E27FC236}">
              <a16:creationId xmlns:a16="http://schemas.microsoft.com/office/drawing/2014/main" id="{EB547A34-74F5-4AC1-8F39-03BD8A8F1AE6}"/>
            </a:ext>
          </a:extLst>
        </xdr:cNvPr>
        <xdr:cNvSpPr>
          <a:spLocks noChangeShapeType="1"/>
        </xdr:cNvSpPr>
      </xdr:nvSpPr>
      <xdr:spPr bwMode="auto">
        <a:xfrm>
          <a:off x="31746825" y="485775"/>
          <a:ext cx="95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35"/>
  <sheetViews>
    <sheetView view="pageBreakPreview" topLeftCell="A28" zoomScale="90" zoomScaleNormal="80" zoomScaleSheetLayoutView="90" workbookViewId="0"/>
  </sheetViews>
  <sheetFormatPr defaultRowHeight="13.2"/>
  <cols>
    <col min="1" max="1" width="15.88671875" customWidth="1"/>
    <col min="2" max="2" width="57.109375" customWidth="1"/>
    <col min="3" max="3" width="15.88671875" customWidth="1"/>
    <col min="4" max="4" width="9" customWidth="1"/>
  </cols>
  <sheetData>
    <row r="1" spans="2:2">
      <c r="B1" s="712"/>
    </row>
    <row r="2" spans="2:2" ht="16.2">
      <c r="B2" s="1019"/>
    </row>
    <row r="3" spans="2:2">
      <c r="B3" s="712"/>
    </row>
    <row r="4" spans="2:2">
      <c r="B4" s="712"/>
    </row>
    <row r="5" spans="2:2">
      <c r="B5" s="712"/>
    </row>
    <row r="6" spans="2:2">
      <c r="B6" s="712"/>
    </row>
    <row r="7" spans="2:2">
      <c r="B7" s="712"/>
    </row>
    <row r="8" spans="2:2" ht="53.4">
      <c r="B8" s="86" t="s">
        <v>365</v>
      </c>
    </row>
    <row r="9" spans="2:2">
      <c r="B9" s="733"/>
    </row>
    <row r="10" spans="2:2">
      <c r="B10" s="733"/>
    </row>
    <row r="11" spans="2:2">
      <c r="B11" s="712"/>
    </row>
    <row r="12" spans="2:2">
      <c r="B12" s="712"/>
    </row>
    <row r="13" spans="2:2">
      <c r="B13" s="712"/>
    </row>
    <row r="14" spans="2:2">
      <c r="B14" s="733"/>
    </row>
    <row r="15" spans="2:2">
      <c r="B15" s="733"/>
    </row>
    <row r="16" spans="2:2">
      <c r="B16" s="733"/>
    </row>
    <row r="17" spans="2:2">
      <c r="B17" s="733"/>
    </row>
    <row r="18" spans="2:2">
      <c r="B18" s="712"/>
    </row>
    <row r="19" spans="2:2">
      <c r="B19" s="712"/>
    </row>
    <row r="20" spans="2:2">
      <c r="B20" s="1020"/>
    </row>
    <row r="21" spans="2:2">
      <c r="B21" s="712"/>
    </row>
    <row r="22" spans="2:2">
      <c r="B22" s="712"/>
    </row>
    <row r="23" spans="2:2">
      <c r="B23" s="712"/>
    </row>
    <row r="24" spans="2:2">
      <c r="B24" s="712"/>
    </row>
    <row r="25" spans="2:2">
      <c r="B25" s="712"/>
    </row>
    <row r="26" spans="2:2">
      <c r="B26" s="712"/>
    </row>
    <row r="27" spans="2:2">
      <c r="B27" s="1203"/>
    </row>
    <row r="28" spans="2:2" ht="184.5" customHeight="1">
      <c r="B28" s="1204"/>
    </row>
    <row r="29" spans="2:2" ht="84" customHeight="1">
      <c r="B29" s="1000" t="s">
        <v>911</v>
      </c>
    </row>
    <row r="30" spans="2:2" ht="18" customHeight="1">
      <c r="B30" s="815" t="s">
        <v>866</v>
      </c>
    </row>
    <row r="31" spans="2:2" ht="16.5" customHeight="1">
      <c r="B31" s="81"/>
    </row>
    <row r="32" spans="2:2" ht="42" customHeight="1">
      <c r="B32" s="82" t="s">
        <v>366</v>
      </c>
    </row>
    <row r="33" spans="2:2" ht="11.25" customHeight="1">
      <c r="B33" s="82"/>
    </row>
    <row r="34" spans="2:2" ht="3" customHeight="1">
      <c r="B34" s="712"/>
    </row>
    <row r="35" spans="2:2" ht="5.25" customHeight="1"/>
  </sheetData>
  <customSheetViews>
    <customSheetView guid="{CFB8F6A3-286B-44DA-98E2-E06FA9DC17D9}">
      <selection activeCell="D28" sqref="D28"/>
      <pageMargins left="0.70866141732283472" right="0.70866141732283472" top="0.74803149606299213" bottom="0.74803149606299213" header="0.31496062992125984" footer="0.31496062992125984"/>
      <pageSetup paperSize="9" orientation="portrait"/>
    </customSheetView>
    <customSheetView guid="{429188B7-F8E8-41E0-BAA6-8F869C883D4F}" scale="80">
      <pageMargins left="0.70866141732283472" right="0.70866141732283472" top="0.74803149606299213" bottom="0.74803149606299213" header="0.31496062992125984" footer="0.31496062992125984"/>
      <pageSetup paperSize="9" orientation="portrait"/>
    </customSheetView>
  </customSheetViews>
  <mergeCells count="1">
    <mergeCell ref="B27:B28"/>
  </mergeCells>
  <phoneticPr fontId="2"/>
  <printOptions horizontalCentered="1" verticalCentered="1"/>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9"/>
  <dimension ref="A1:Z76"/>
  <sheetViews>
    <sheetView showGridLines="0" view="pageBreakPreview" zoomScaleNormal="70" zoomScaleSheetLayoutView="100" workbookViewId="0">
      <pane xSplit="1" ySplit="6" topLeftCell="B7" activePane="bottomRight" state="frozen"/>
      <selection activeCell="J20" sqref="J19:J20"/>
      <selection pane="topRight" activeCell="J20" sqref="J19:J20"/>
      <selection pane="bottomLeft" activeCell="J20" sqref="J19:J20"/>
      <selection pane="bottomRight" activeCell="C3" sqref="C3:C5"/>
    </sheetView>
  </sheetViews>
  <sheetFormatPr defaultRowHeight="13.2"/>
  <cols>
    <col min="1" max="1" width="12.44140625" customWidth="1"/>
    <col min="2" max="6" width="19" customWidth="1"/>
    <col min="7" max="12" width="15.88671875" customWidth="1"/>
    <col min="13" max="15" width="19" customWidth="1"/>
    <col min="16" max="16" width="9.44140625" style="725" customWidth="1"/>
    <col min="17" max="21" width="9.44140625" customWidth="1"/>
    <col min="22" max="26" width="19" customWidth="1"/>
  </cols>
  <sheetData>
    <row r="1" spans="1:26" ht="18.75" customHeight="1">
      <c r="A1" s="1" t="s">
        <v>665</v>
      </c>
      <c r="B1" s="1"/>
      <c r="E1" s="713"/>
    </row>
    <row r="2" spans="1:26" ht="18.75" customHeight="1">
      <c r="A2" s="1" t="s">
        <v>863</v>
      </c>
      <c r="B2" s="93"/>
      <c r="G2" s="1"/>
    </row>
    <row r="3" spans="1:26" ht="17.25" customHeight="1">
      <c r="A3" s="48" t="s">
        <v>498</v>
      </c>
      <c r="B3" s="1472" t="s">
        <v>127</v>
      </c>
      <c r="C3" s="1513" t="s">
        <v>128</v>
      </c>
      <c r="D3" s="1514" t="s">
        <v>341</v>
      </c>
      <c r="E3" s="1514" t="s">
        <v>129</v>
      </c>
      <c r="F3" s="1517" t="s">
        <v>342</v>
      </c>
      <c r="G3" s="1438" t="s">
        <v>130</v>
      </c>
      <c r="H3" s="1413" t="s">
        <v>131</v>
      </c>
      <c r="I3" s="1413" t="s">
        <v>132</v>
      </c>
      <c r="J3" s="1514" t="s">
        <v>133</v>
      </c>
      <c r="K3" s="36" t="s">
        <v>134</v>
      </c>
      <c r="L3" s="38" t="s">
        <v>135</v>
      </c>
      <c r="M3" s="1521" t="s">
        <v>136</v>
      </c>
      <c r="N3" s="1221" t="s">
        <v>137</v>
      </c>
      <c r="O3" s="1413" t="s">
        <v>138</v>
      </c>
      <c r="P3" s="1508" t="s">
        <v>28</v>
      </c>
      <c r="Q3" s="1221" t="s">
        <v>211</v>
      </c>
      <c r="R3" s="1221" t="s">
        <v>582</v>
      </c>
      <c r="S3" s="1242" t="s">
        <v>25</v>
      </c>
      <c r="T3" s="1256" t="s">
        <v>660</v>
      </c>
      <c r="U3" s="1221" t="s">
        <v>661</v>
      </c>
      <c r="V3" s="1221" t="s">
        <v>139</v>
      </c>
      <c r="W3" s="1221" t="s">
        <v>140</v>
      </c>
      <c r="X3" s="1221" t="s">
        <v>141</v>
      </c>
      <c r="Y3" s="1242" t="s">
        <v>142</v>
      </c>
      <c r="Z3" s="1242" t="s">
        <v>659</v>
      </c>
    </row>
    <row r="4" spans="1:26" ht="17.25" customHeight="1">
      <c r="A4" s="57"/>
      <c r="B4" s="1511"/>
      <c r="C4" s="1469"/>
      <c r="D4" s="1515"/>
      <c r="E4" s="1518"/>
      <c r="F4" s="1244"/>
      <c r="G4" s="1439"/>
      <c r="H4" s="1414"/>
      <c r="I4" s="1414"/>
      <c r="J4" s="1515"/>
      <c r="K4" s="1033" t="s">
        <v>143</v>
      </c>
      <c r="L4" s="1244" t="s">
        <v>144</v>
      </c>
      <c r="M4" s="1511"/>
      <c r="N4" s="1469"/>
      <c r="O4" s="1414"/>
      <c r="P4" s="1509"/>
      <c r="Q4" s="1469"/>
      <c r="R4" s="1469"/>
      <c r="S4" s="1243"/>
      <c r="T4" s="1233"/>
      <c r="U4" s="1469"/>
      <c r="V4" s="1469"/>
      <c r="W4" s="1469"/>
      <c r="X4" s="1469"/>
      <c r="Y4" s="1243"/>
      <c r="Z4" s="1243"/>
    </row>
    <row r="5" spans="1:26" ht="17.25" customHeight="1">
      <c r="A5" s="1021"/>
      <c r="B5" s="1512"/>
      <c r="C5" s="1470"/>
      <c r="D5" s="1516"/>
      <c r="E5" s="1519"/>
      <c r="F5" s="1245"/>
      <c r="G5" s="1494"/>
      <c r="H5" s="1429"/>
      <c r="I5" s="1429"/>
      <c r="J5" s="1516"/>
      <c r="K5" s="37" t="s">
        <v>145</v>
      </c>
      <c r="L5" s="1520"/>
      <c r="M5" s="1512"/>
      <c r="N5" s="1470"/>
      <c r="O5" s="1429"/>
      <c r="P5" s="1510"/>
      <c r="Q5" s="1470"/>
      <c r="R5" s="1470"/>
      <c r="S5" s="1507"/>
      <c r="T5" s="1234"/>
      <c r="U5" s="1470"/>
      <c r="V5" s="1470"/>
      <c r="W5" s="1470"/>
      <c r="X5" s="1470"/>
      <c r="Y5" s="1507"/>
      <c r="Z5" s="1507"/>
    </row>
    <row r="6" spans="1:26" ht="17.25" customHeight="1">
      <c r="A6" s="62" t="s">
        <v>490</v>
      </c>
      <c r="B6" s="64" t="s">
        <v>146</v>
      </c>
      <c r="C6" s="55" t="s">
        <v>146</v>
      </c>
      <c r="D6" s="55" t="s">
        <v>146</v>
      </c>
      <c r="E6" s="55" t="s">
        <v>146</v>
      </c>
      <c r="F6" s="56" t="s">
        <v>146</v>
      </c>
      <c r="G6" s="64" t="s">
        <v>146</v>
      </c>
      <c r="H6" s="55" t="s">
        <v>146</v>
      </c>
      <c r="I6" s="55" t="s">
        <v>146</v>
      </c>
      <c r="J6" s="55" t="s">
        <v>146</v>
      </c>
      <c r="K6" s="55" t="s">
        <v>146</v>
      </c>
      <c r="L6" s="75" t="s">
        <v>147</v>
      </c>
      <c r="M6" s="64" t="s">
        <v>146</v>
      </c>
      <c r="N6" s="55" t="s">
        <v>146</v>
      </c>
      <c r="O6" s="55" t="s">
        <v>146</v>
      </c>
      <c r="P6" s="74"/>
      <c r="Q6" s="55" t="s">
        <v>104</v>
      </c>
      <c r="R6" s="55" t="s">
        <v>104</v>
      </c>
      <c r="S6" s="56" t="s">
        <v>104</v>
      </c>
      <c r="T6" s="64" t="s">
        <v>104</v>
      </c>
      <c r="U6" s="55" t="s">
        <v>104</v>
      </c>
      <c r="V6" s="55" t="s">
        <v>146</v>
      </c>
      <c r="W6" s="55" t="s">
        <v>146</v>
      </c>
      <c r="X6" s="55" t="s">
        <v>146</v>
      </c>
      <c r="Y6" s="56" t="s">
        <v>146</v>
      </c>
      <c r="Z6" s="56" t="s">
        <v>146</v>
      </c>
    </row>
    <row r="7" spans="1:26" ht="15.75" customHeight="1">
      <c r="A7" s="255" t="s">
        <v>264</v>
      </c>
      <c r="B7" s="314">
        <v>167659971</v>
      </c>
      <c r="C7" s="281">
        <v>165232192</v>
      </c>
      <c r="D7" s="500">
        <f t="shared" ref="D7:D68" si="0">B7-C7</f>
        <v>2427779</v>
      </c>
      <c r="E7" s="281">
        <v>373087</v>
      </c>
      <c r="F7" s="306">
        <f t="shared" ref="F7:F68" si="1">D7-E7</f>
        <v>2054692</v>
      </c>
      <c r="G7" s="592">
        <v>710054</v>
      </c>
      <c r="H7" s="281">
        <v>1784703</v>
      </c>
      <c r="I7" s="281">
        <v>38851</v>
      </c>
      <c r="J7" s="281">
        <v>0</v>
      </c>
      <c r="K7" s="316">
        <v>2533608</v>
      </c>
      <c r="L7" s="343" t="s">
        <v>783</v>
      </c>
      <c r="M7" s="314">
        <v>59361093</v>
      </c>
      <c r="N7" s="281">
        <v>29431931</v>
      </c>
      <c r="O7" s="281">
        <v>70386099</v>
      </c>
      <c r="P7" s="328">
        <v>0.496</v>
      </c>
      <c r="Q7" s="329">
        <v>93.5</v>
      </c>
      <c r="R7" s="329">
        <v>10.199999999999999</v>
      </c>
      <c r="S7" s="274">
        <v>2.9</v>
      </c>
      <c r="T7" s="330">
        <v>6.4</v>
      </c>
      <c r="U7" s="329">
        <v>46.1</v>
      </c>
      <c r="V7" s="281">
        <v>14508377</v>
      </c>
      <c r="W7" s="281">
        <v>135797863</v>
      </c>
      <c r="X7" s="776">
        <v>70000</v>
      </c>
      <c r="Y7" s="306">
        <v>17732916</v>
      </c>
      <c r="Z7" s="306">
        <v>7455622</v>
      </c>
    </row>
    <row r="8" spans="1:26" ht="15.75" customHeight="1">
      <c r="A8" s="817" t="s">
        <v>503</v>
      </c>
      <c r="B8" s="201">
        <v>202769465</v>
      </c>
      <c r="C8" s="203">
        <v>199990621</v>
      </c>
      <c r="D8" s="203">
        <f t="shared" si="0"/>
        <v>2778844</v>
      </c>
      <c r="E8" s="203">
        <v>382456</v>
      </c>
      <c r="F8" s="205">
        <f t="shared" si="1"/>
        <v>2396388</v>
      </c>
      <c r="G8" s="201">
        <v>1163552</v>
      </c>
      <c r="H8" s="203">
        <v>5212</v>
      </c>
      <c r="I8" s="203">
        <v>0</v>
      </c>
      <c r="J8" s="203">
        <v>0</v>
      </c>
      <c r="K8" s="203">
        <v>1168764</v>
      </c>
      <c r="L8" s="247" t="s">
        <v>784</v>
      </c>
      <c r="M8" s="201">
        <v>68364479</v>
      </c>
      <c r="N8" s="203">
        <v>37532615</v>
      </c>
      <c r="O8" s="203">
        <v>82202539</v>
      </c>
      <c r="P8" s="246">
        <v>0.53800000000000003</v>
      </c>
      <c r="Q8" s="439">
        <v>94.9</v>
      </c>
      <c r="R8" s="439">
        <v>10.199999999999999</v>
      </c>
      <c r="S8" s="440">
        <v>2.9</v>
      </c>
      <c r="T8" s="441">
        <v>8.1999999999999993</v>
      </c>
      <c r="U8" s="439">
        <v>85.8</v>
      </c>
      <c r="V8" s="203">
        <v>11191159</v>
      </c>
      <c r="W8" s="203">
        <v>173907108</v>
      </c>
      <c r="X8" s="203">
        <v>0</v>
      </c>
      <c r="Y8" s="205">
        <v>28702597</v>
      </c>
      <c r="Z8" s="205">
        <v>4384441</v>
      </c>
    </row>
    <row r="9" spans="1:26" ht="15.75" customHeight="1">
      <c r="A9" s="255" t="s">
        <v>215</v>
      </c>
      <c r="B9" s="276">
        <v>158713464</v>
      </c>
      <c r="C9" s="277">
        <v>155973757</v>
      </c>
      <c r="D9" s="500">
        <f t="shared" si="0"/>
        <v>2739707</v>
      </c>
      <c r="E9" s="277">
        <v>332175</v>
      </c>
      <c r="F9" s="279">
        <f t="shared" si="1"/>
        <v>2407532</v>
      </c>
      <c r="G9" s="276">
        <v>-215912</v>
      </c>
      <c r="H9" s="277">
        <v>671</v>
      </c>
      <c r="I9" s="277" t="s">
        <v>614</v>
      </c>
      <c r="J9" s="277">
        <v>415778</v>
      </c>
      <c r="K9" s="277">
        <v>-631019</v>
      </c>
      <c r="L9" s="331" t="s">
        <v>784</v>
      </c>
      <c r="M9" s="276">
        <v>55741486</v>
      </c>
      <c r="N9" s="277">
        <v>31706089</v>
      </c>
      <c r="O9" s="277">
        <v>67915309</v>
      </c>
      <c r="P9" s="332">
        <v>0.56000000000000005</v>
      </c>
      <c r="Q9" s="271">
        <v>92.2</v>
      </c>
      <c r="R9" s="271">
        <v>8.5</v>
      </c>
      <c r="S9" s="275">
        <v>3.5</v>
      </c>
      <c r="T9" s="333">
        <v>14.2</v>
      </c>
      <c r="U9" s="271">
        <v>89.3</v>
      </c>
      <c r="V9" s="277">
        <v>7970073</v>
      </c>
      <c r="W9" s="277">
        <v>133005809</v>
      </c>
      <c r="X9" s="277">
        <v>310000</v>
      </c>
      <c r="Y9" s="279">
        <v>42095335</v>
      </c>
      <c r="Z9" s="279">
        <v>3762148</v>
      </c>
    </row>
    <row r="10" spans="1:26" ht="15.75" customHeight="1">
      <c r="A10" s="817" t="s">
        <v>560</v>
      </c>
      <c r="B10" s="201">
        <v>139167571</v>
      </c>
      <c r="C10" s="203">
        <v>134893492</v>
      </c>
      <c r="D10" s="203">
        <f t="shared" si="0"/>
        <v>4274079</v>
      </c>
      <c r="E10" s="203">
        <v>1745948</v>
      </c>
      <c r="F10" s="205">
        <f t="shared" si="1"/>
        <v>2528131</v>
      </c>
      <c r="G10" s="201">
        <v>522720</v>
      </c>
      <c r="H10" s="203">
        <v>546566</v>
      </c>
      <c r="I10" s="203">
        <v>0</v>
      </c>
      <c r="J10" s="203">
        <v>872003</v>
      </c>
      <c r="K10" s="203">
        <v>197283</v>
      </c>
      <c r="L10" s="247" t="s">
        <v>783</v>
      </c>
      <c r="M10" s="201">
        <v>41823366</v>
      </c>
      <c r="N10" s="203">
        <v>28250280</v>
      </c>
      <c r="O10" s="203">
        <v>52691000</v>
      </c>
      <c r="P10" s="246">
        <v>0.67</v>
      </c>
      <c r="Q10" s="202">
        <v>91.9</v>
      </c>
      <c r="R10" s="202">
        <v>7.4</v>
      </c>
      <c r="S10" s="204">
        <v>4.8</v>
      </c>
      <c r="T10" s="248">
        <v>9.5</v>
      </c>
      <c r="U10" s="202">
        <v>126</v>
      </c>
      <c r="V10" s="203">
        <v>13261435</v>
      </c>
      <c r="W10" s="208">
        <v>123834436</v>
      </c>
      <c r="X10" s="203">
        <v>0</v>
      </c>
      <c r="Y10" s="205">
        <v>12325437</v>
      </c>
      <c r="Z10" s="205">
        <v>2496719</v>
      </c>
    </row>
    <row r="11" spans="1:26" ht="15.75" customHeight="1">
      <c r="A11" s="255" t="s">
        <v>504</v>
      </c>
      <c r="B11" s="495">
        <v>154591410</v>
      </c>
      <c r="C11" s="500">
        <v>153178536</v>
      </c>
      <c r="D11" s="500">
        <f t="shared" si="0"/>
        <v>1412874</v>
      </c>
      <c r="E11" s="500">
        <v>458642</v>
      </c>
      <c r="F11" s="279">
        <f t="shared" si="1"/>
        <v>954232</v>
      </c>
      <c r="G11" s="495">
        <v>542951</v>
      </c>
      <c r="H11" s="500">
        <v>608326</v>
      </c>
      <c r="I11" s="500" t="s">
        <v>614</v>
      </c>
      <c r="J11" s="500">
        <v>2</v>
      </c>
      <c r="K11" s="277">
        <v>1151275</v>
      </c>
      <c r="L11" s="527" t="s">
        <v>783</v>
      </c>
      <c r="M11" s="495">
        <v>50213506</v>
      </c>
      <c r="N11" s="500">
        <v>37877644</v>
      </c>
      <c r="O11" s="500">
        <v>65017346</v>
      </c>
      <c r="P11" s="528">
        <v>0.75</v>
      </c>
      <c r="Q11" s="503">
        <v>96</v>
      </c>
      <c r="R11" s="503">
        <v>10.3</v>
      </c>
      <c r="S11" s="519">
        <v>1.5</v>
      </c>
      <c r="T11" s="529">
        <v>9.6999999999999993</v>
      </c>
      <c r="U11" s="503">
        <v>59.5</v>
      </c>
      <c r="V11" s="500">
        <v>15475242</v>
      </c>
      <c r="W11" s="501">
        <v>135325041</v>
      </c>
      <c r="X11" s="500" t="s">
        <v>614</v>
      </c>
      <c r="Y11" s="502">
        <v>66609277</v>
      </c>
      <c r="Z11" s="502">
        <v>8335187</v>
      </c>
    </row>
    <row r="12" spans="1:26" ht="15.75" customHeight="1">
      <c r="A12" s="817" t="s">
        <v>274</v>
      </c>
      <c r="B12" s="201">
        <v>184296203</v>
      </c>
      <c r="C12" s="203">
        <v>181102641</v>
      </c>
      <c r="D12" s="203">
        <f t="shared" si="0"/>
        <v>3193562</v>
      </c>
      <c r="E12" s="203">
        <v>1352601</v>
      </c>
      <c r="F12" s="205">
        <f t="shared" si="1"/>
        <v>1840961</v>
      </c>
      <c r="G12" s="201">
        <v>119080</v>
      </c>
      <c r="H12" s="203">
        <v>637277</v>
      </c>
      <c r="I12" s="203">
        <v>24200</v>
      </c>
      <c r="J12" s="203">
        <v>1200673</v>
      </c>
      <c r="K12" s="203">
        <v>-420116</v>
      </c>
      <c r="L12" s="247" t="s">
        <v>783</v>
      </c>
      <c r="M12" s="201">
        <v>58035334</v>
      </c>
      <c r="N12" s="203">
        <v>38960640</v>
      </c>
      <c r="O12" s="203">
        <v>73040581</v>
      </c>
      <c r="P12" s="246">
        <v>0.66900000000000004</v>
      </c>
      <c r="Q12" s="202">
        <v>91.5</v>
      </c>
      <c r="R12" s="202">
        <v>11.9</v>
      </c>
      <c r="S12" s="204">
        <v>2.5</v>
      </c>
      <c r="T12" s="248">
        <v>9.1</v>
      </c>
      <c r="U12" s="202">
        <v>77.599999999999994</v>
      </c>
      <c r="V12" s="203">
        <v>14953623</v>
      </c>
      <c r="W12" s="208">
        <v>140729764</v>
      </c>
      <c r="X12" s="711" t="s">
        <v>614</v>
      </c>
      <c r="Y12" s="205">
        <v>31780478</v>
      </c>
      <c r="Z12" s="205">
        <v>3524396</v>
      </c>
    </row>
    <row r="13" spans="1:26" ht="15.75" customHeight="1">
      <c r="A13" s="480" t="s">
        <v>604</v>
      </c>
      <c r="B13" s="276">
        <v>131820263</v>
      </c>
      <c r="C13" s="277">
        <v>128038200</v>
      </c>
      <c r="D13" s="500">
        <f t="shared" si="0"/>
        <v>3782063</v>
      </c>
      <c r="E13" s="277">
        <v>1107953</v>
      </c>
      <c r="F13" s="279">
        <f t="shared" si="1"/>
        <v>2674110</v>
      </c>
      <c r="G13" s="276">
        <v>673793</v>
      </c>
      <c r="H13" s="277">
        <v>1008019</v>
      </c>
      <c r="I13" s="277">
        <v>0</v>
      </c>
      <c r="J13" s="277">
        <v>969565</v>
      </c>
      <c r="K13" s="277">
        <v>712247</v>
      </c>
      <c r="L13" s="331" t="s">
        <v>783</v>
      </c>
      <c r="M13" s="276">
        <v>40853374</v>
      </c>
      <c r="N13" s="277">
        <v>31789077</v>
      </c>
      <c r="O13" s="277">
        <v>53124845</v>
      </c>
      <c r="P13" s="332">
        <v>0.78</v>
      </c>
      <c r="Q13" s="271">
        <v>89.3</v>
      </c>
      <c r="R13" s="271">
        <v>11.9</v>
      </c>
      <c r="S13" s="275">
        <v>5</v>
      </c>
      <c r="T13" s="333">
        <v>7.6</v>
      </c>
      <c r="U13" s="271">
        <v>86.4</v>
      </c>
      <c r="V13" s="277">
        <v>6790369</v>
      </c>
      <c r="W13" s="277">
        <v>103802151</v>
      </c>
      <c r="X13" s="277">
        <v>0</v>
      </c>
      <c r="Y13" s="279">
        <v>45383287</v>
      </c>
      <c r="Z13" s="279">
        <v>3510854</v>
      </c>
    </row>
    <row r="14" spans="1:26" ht="15.75" customHeight="1">
      <c r="A14" s="817" t="s">
        <v>589</v>
      </c>
      <c r="B14" s="201">
        <v>161426187</v>
      </c>
      <c r="C14" s="203">
        <v>153802230</v>
      </c>
      <c r="D14" s="203">
        <f t="shared" si="0"/>
        <v>7623957</v>
      </c>
      <c r="E14" s="203">
        <v>2404025</v>
      </c>
      <c r="F14" s="205">
        <f t="shared" si="1"/>
        <v>5219932</v>
      </c>
      <c r="G14" s="201">
        <v>101277</v>
      </c>
      <c r="H14" s="203">
        <v>1241666</v>
      </c>
      <c r="I14" s="203" t="s">
        <v>614</v>
      </c>
      <c r="J14" s="203">
        <v>1200000</v>
      </c>
      <c r="K14" s="203">
        <v>142943</v>
      </c>
      <c r="L14" s="247" t="s">
        <v>783</v>
      </c>
      <c r="M14" s="201">
        <v>46308649</v>
      </c>
      <c r="N14" s="203">
        <v>37020441</v>
      </c>
      <c r="O14" s="203">
        <v>60146664</v>
      </c>
      <c r="P14" s="246">
        <v>0.79200000000000004</v>
      </c>
      <c r="Q14" s="202">
        <v>89.8</v>
      </c>
      <c r="R14" s="202">
        <v>12.1</v>
      </c>
      <c r="S14" s="204">
        <v>8.6999999999999993</v>
      </c>
      <c r="T14" s="248">
        <v>1.1000000000000001</v>
      </c>
      <c r="U14" s="202">
        <v>14.7</v>
      </c>
      <c r="V14" s="203">
        <v>19508321</v>
      </c>
      <c r="W14" s="208">
        <v>94724115</v>
      </c>
      <c r="X14" s="203" t="s">
        <v>614</v>
      </c>
      <c r="Y14" s="205">
        <v>13940445</v>
      </c>
      <c r="Z14" s="205">
        <v>6602511</v>
      </c>
    </row>
    <row r="15" spans="1:26" ht="15.75" customHeight="1">
      <c r="A15" s="480" t="s">
        <v>505</v>
      </c>
      <c r="B15" s="495">
        <v>193860647</v>
      </c>
      <c r="C15" s="500">
        <v>186146762</v>
      </c>
      <c r="D15" s="500">
        <f t="shared" si="0"/>
        <v>7713885</v>
      </c>
      <c r="E15" s="500">
        <v>1651164</v>
      </c>
      <c r="F15" s="279">
        <f t="shared" si="1"/>
        <v>6062721</v>
      </c>
      <c r="G15" s="495">
        <v>1396782</v>
      </c>
      <c r="H15" s="500">
        <v>7990080</v>
      </c>
      <c r="I15" s="500" t="s">
        <v>614</v>
      </c>
      <c r="J15" s="500">
        <v>6310000</v>
      </c>
      <c r="K15" s="277">
        <v>3076862</v>
      </c>
      <c r="L15" s="527" t="s">
        <v>783</v>
      </c>
      <c r="M15" s="495">
        <v>53662588</v>
      </c>
      <c r="N15" s="500">
        <v>46224266</v>
      </c>
      <c r="O15" s="500">
        <v>70309603</v>
      </c>
      <c r="P15" s="528">
        <v>0.85599999999999998</v>
      </c>
      <c r="Q15" s="503">
        <v>87.4</v>
      </c>
      <c r="R15" s="503">
        <v>9.6</v>
      </c>
      <c r="S15" s="519">
        <v>8.6</v>
      </c>
      <c r="T15" s="529">
        <v>3.2</v>
      </c>
      <c r="U15" s="271" t="s">
        <v>614</v>
      </c>
      <c r="V15" s="500">
        <v>21793790</v>
      </c>
      <c r="W15" s="501">
        <v>83899403</v>
      </c>
      <c r="X15" s="500" t="s">
        <v>614</v>
      </c>
      <c r="Y15" s="502">
        <v>15587868</v>
      </c>
      <c r="Z15" s="502">
        <v>12610729</v>
      </c>
    </row>
    <row r="16" spans="1:26" ht="15.75" customHeight="1">
      <c r="A16" s="817" t="s">
        <v>506</v>
      </c>
      <c r="B16" s="201">
        <v>199829402</v>
      </c>
      <c r="C16" s="203">
        <v>192542884</v>
      </c>
      <c r="D16" s="203">
        <f t="shared" si="0"/>
        <v>7286518</v>
      </c>
      <c r="E16" s="203">
        <v>4475072</v>
      </c>
      <c r="F16" s="205">
        <f t="shared" si="1"/>
        <v>2811446</v>
      </c>
      <c r="G16" s="201">
        <v>1382939</v>
      </c>
      <c r="H16" s="203">
        <v>8487870</v>
      </c>
      <c r="I16" s="203">
        <v>33480</v>
      </c>
      <c r="J16" s="203">
        <v>5522734</v>
      </c>
      <c r="K16" s="203">
        <v>4381555</v>
      </c>
      <c r="L16" s="247" t="s">
        <v>783</v>
      </c>
      <c r="M16" s="201">
        <v>58534519</v>
      </c>
      <c r="N16" s="203">
        <v>46824045</v>
      </c>
      <c r="O16" s="203">
        <v>76498488</v>
      </c>
      <c r="P16" s="246">
        <v>0.79900000000000004</v>
      </c>
      <c r="Q16" s="202">
        <v>87.1</v>
      </c>
      <c r="R16" s="202">
        <v>11.7</v>
      </c>
      <c r="S16" s="204">
        <v>3.7</v>
      </c>
      <c r="T16" s="248">
        <v>7.2</v>
      </c>
      <c r="U16" s="202">
        <v>9.4</v>
      </c>
      <c r="V16" s="203">
        <v>45133562</v>
      </c>
      <c r="W16" s="208">
        <v>129889048</v>
      </c>
      <c r="X16" s="203">
        <v>405095</v>
      </c>
      <c r="Y16" s="205">
        <v>7467543</v>
      </c>
      <c r="Z16" s="205">
        <v>10655309</v>
      </c>
    </row>
    <row r="17" spans="1:26" ht="15.75" customHeight="1">
      <c r="A17" s="480" t="s">
        <v>644</v>
      </c>
      <c r="B17" s="495">
        <v>156491139</v>
      </c>
      <c r="C17" s="500">
        <v>150962255</v>
      </c>
      <c r="D17" s="500">
        <f t="shared" si="0"/>
        <v>5528884</v>
      </c>
      <c r="E17" s="500">
        <v>1588209</v>
      </c>
      <c r="F17" s="502">
        <f t="shared" si="1"/>
        <v>3940675</v>
      </c>
      <c r="G17" s="495">
        <v>856491</v>
      </c>
      <c r="H17" s="500">
        <v>1548168</v>
      </c>
      <c r="I17" s="500" t="s">
        <v>614</v>
      </c>
      <c r="J17" s="500">
        <v>1625220</v>
      </c>
      <c r="K17" s="500">
        <v>779439</v>
      </c>
      <c r="L17" s="527" t="s">
        <v>783</v>
      </c>
      <c r="M17" s="495">
        <v>44365619</v>
      </c>
      <c r="N17" s="500">
        <v>37499387</v>
      </c>
      <c r="O17" s="500">
        <v>59074989</v>
      </c>
      <c r="P17" s="528">
        <v>0.86</v>
      </c>
      <c r="Q17" s="503">
        <v>95.4</v>
      </c>
      <c r="R17" s="503">
        <v>11.7</v>
      </c>
      <c r="S17" s="519">
        <v>6.7</v>
      </c>
      <c r="T17" s="529">
        <v>9.4</v>
      </c>
      <c r="U17" s="503">
        <v>129.4</v>
      </c>
      <c r="V17" s="500">
        <v>3306384</v>
      </c>
      <c r="W17" s="501">
        <v>133512465</v>
      </c>
      <c r="X17" s="500" t="s">
        <v>614</v>
      </c>
      <c r="Y17" s="502">
        <v>46188849</v>
      </c>
      <c r="Z17" s="502">
        <v>2624446</v>
      </c>
    </row>
    <row r="18" spans="1:26" ht="15.75" customHeight="1">
      <c r="A18" s="817" t="s">
        <v>507</v>
      </c>
      <c r="B18" s="201">
        <v>290797283</v>
      </c>
      <c r="C18" s="203">
        <v>285257330</v>
      </c>
      <c r="D18" s="203">
        <f t="shared" si="0"/>
        <v>5539953</v>
      </c>
      <c r="E18" s="203">
        <v>3970259</v>
      </c>
      <c r="F18" s="205">
        <f t="shared" si="1"/>
        <v>1569694</v>
      </c>
      <c r="G18" s="201">
        <v>248784</v>
      </c>
      <c r="H18" s="203">
        <v>8297</v>
      </c>
      <c r="I18" s="203">
        <v>0</v>
      </c>
      <c r="J18" s="203">
        <v>1700000</v>
      </c>
      <c r="K18" s="203">
        <v>-1442919</v>
      </c>
      <c r="L18" s="247" t="s">
        <v>783</v>
      </c>
      <c r="M18" s="201">
        <v>79707946</v>
      </c>
      <c r="N18" s="203">
        <v>78818816</v>
      </c>
      <c r="O18" s="203">
        <v>103904018</v>
      </c>
      <c r="P18" s="246">
        <v>0.98799999999999999</v>
      </c>
      <c r="Q18" s="202">
        <v>91.8</v>
      </c>
      <c r="R18" s="202">
        <v>10.6</v>
      </c>
      <c r="S18" s="204">
        <v>1.5</v>
      </c>
      <c r="T18" s="248">
        <v>4.4000000000000004</v>
      </c>
      <c r="U18" s="202">
        <v>9.9</v>
      </c>
      <c r="V18" s="203">
        <v>35140062</v>
      </c>
      <c r="W18" s="208">
        <v>115766987</v>
      </c>
      <c r="X18" s="203">
        <v>230000</v>
      </c>
      <c r="Y18" s="205">
        <v>42597087</v>
      </c>
      <c r="Z18" s="205">
        <v>13565435</v>
      </c>
    </row>
    <row r="19" spans="1:26" ht="15.75" customHeight="1">
      <c r="A19" s="480" t="s">
        <v>382</v>
      </c>
      <c r="B19" s="495">
        <v>192015382</v>
      </c>
      <c r="C19" s="500">
        <v>187813666</v>
      </c>
      <c r="D19" s="500">
        <f t="shared" si="0"/>
        <v>4201716</v>
      </c>
      <c r="E19" s="500">
        <v>758073</v>
      </c>
      <c r="F19" s="502">
        <f t="shared" si="1"/>
        <v>3443643</v>
      </c>
      <c r="G19" s="495">
        <v>1321615</v>
      </c>
      <c r="H19" s="500">
        <v>1635</v>
      </c>
      <c r="I19" s="500">
        <v>0</v>
      </c>
      <c r="J19" s="500">
        <v>2584272</v>
      </c>
      <c r="K19" s="500">
        <v>-1261022</v>
      </c>
      <c r="L19" s="527" t="s">
        <v>783</v>
      </c>
      <c r="M19" s="495">
        <v>58529353</v>
      </c>
      <c r="N19" s="500">
        <v>47961446</v>
      </c>
      <c r="O19" s="500">
        <v>77436219</v>
      </c>
      <c r="P19" s="528">
        <v>0.82199999999999995</v>
      </c>
      <c r="Q19" s="503">
        <v>97.1</v>
      </c>
      <c r="R19" s="503">
        <v>11.3</v>
      </c>
      <c r="S19" s="519">
        <v>4.4000000000000004</v>
      </c>
      <c r="T19" s="529">
        <v>7.9</v>
      </c>
      <c r="U19" s="503">
        <v>66</v>
      </c>
      <c r="V19" s="500">
        <v>8407782</v>
      </c>
      <c r="W19" s="501">
        <v>153770453</v>
      </c>
      <c r="X19" s="500">
        <v>300000</v>
      </c>
      <c r="Y19" s="502">
        <v>9773837</v>
      </c>
      <c r="Z19" s="502">
        <v>4585827</v>
      </c>
    </row>
    <row r="20" spans="1:26" ht="15.75" customHeight="1">
      <c r="A20" s="817" t="s">
        <v>508</v>
      </c>
      <c r="B20" s="201">
        <v>207033347</v>
      </c>
      <c r="C20" s="203">
        <v>201841232</v>
      </c>
      <c r="D20" s="203">
        <f t="shared" si="0"/>
        <v>5192115</v>
      </c>
      <c r="E20" s="203">
        <v>571141</v>
      </c>
      <c r="F20" s="205">
        <f t="shared" si="1"/>
        <v>4620974</v>
      </c>
      <c r="G20" s="201">
        <v>946670</v>
      </c>
      <c r="H20" s="203">
        <v>9306</v>
      </c>
      <c r="I20" s="203" t="s">
        <v>614</v>
      </c>
      <c r="J20" s="203">
        <v>1975619</v>
      </c>
      <c r="K20" s="203">
        <v>-1019643</v>
      </c>
      <c r="L20" s="247" t="s">
        <v>783</v>
      </c>
      <c r="M20" s="201">
        <v>63769443</v>
      </c>
      <c r="N20" s="203">
        <v>54311209</v>
      </c>
      <c r="O20" s="203">
        <v>84817954</v>
      </c>
      <c r="P20" s="246">
        <v>0.85599999999999998</v>
      </c>
      <c r="Q20" s="202">
        <v>95.5</v>
      </c>
      <c r="R20" s="202">
        <v>11.1</v>
      </c>
      <c r="S20" s="204">
        <v>5.4</v>
      </c>
      <c r="T20" s="248">
        <v>4.9000000000000004</v>
      </c>
      <c r="U20" s="202">
        <v>40.200000000000003</v>
      </c>
      <c r="V20" s="203">
        <v>12198970</v>
      </c>
      <c r="W20" s="208">
        <v>149133088</v>
      </c>
      <c r="X20" s="203" t="s">
        <v>614</v>
      </c>
      <c r="Y20" s="205">
        <v>42421868</v>
      </c>
      <c r="Z20" s="205">
        <v>5443768</v>
      </c>
    </row>
    <row r="21" spans="1:26" ht="15.75" customHeight="1">
      <c r="A21" s="480" t="s">
        <v>509</v>
      </c>
      <c r="B21" s="276">
        <v>154729968</v>
      </c>
      <c r="C21" s="277">
        <v>150374240</v>
      </c>
      <c r="D21" s="500">
        <f t="shared" si="0"/>
        <v>4355728</v>
      </c>
      <c r="E21" s="277">
        <v>287570</v>
      </c>
      <c r="F21" s="502">
        <f t="shared" si="1"/>
        <v>4068158</v>
      </c>
      <c r="G21" s="276">
        <v>768225</v>
      </c>
      <c r="H21" s="277">
        <v>382722</v>
      </c>
      <c r="I21" s="277">
        <v>0</v>
      </c>
      <c r="J21" s="277">
        <v>73145</v>
      </c>
      <c r="K21" s="277">
        <v>1077802</v>
      </c>
      <c r="L21" s="331" t="s">
        <v>783</v>
      </c>
      <c r="M21" s="276">
        <v>50198351</v>
      </c>
      <c r="N21" s="277">
        <v>48782344</v>
      </c>
      <c r="O21" s="277">
        <v>65885027</v>
      </c>
      <c r="P21" s="332">
        <v>0.97399999999999998</v>
      </c>
      <c r="Q21" s="271">
        <v>96.9</v>
      </c>
      <c r="R21" s="271">
        <v>13.7</v>
      </c>
      <c r="S21" s="275">
        <v>6.2</v>
      </c>
      <c r="T21" s="333">
        <v>5.8</v>
      </c>
      <c r="U21" s="271">
        <v>69.7</v>
      </c>
      <c r="V21" s="277">
        <v>6947158</v>
      </c>
      <c r="W21" s="277">
        <v>98325948</v>
      </c>
      <c r="X21" s="277">
        <v>0</v>
      </c>
      <c r="Y21" s="279">
        <v>31848800</v>
      </c>
      <c r="Z21" s="279">
        <v>3058388</v>
      </c>
    </row>
    <row r="22" spans="1:26" ht="15.75" customHeight="1">
      <c r="A22" s="817" t="s">
        <v>643</v>
      </c>
      <c r="B22" s="201">
        <v>285145060</v>
      </c>
      <c r="C22" s="203">
        <v>273203565</v>
      </c>
      <c r="D22" s="203">
        <f t="shared" si="0"/>
        <v>11941495</v>
      </c>
      <c r="E22" s="203">
        <v>2611722</v>
      </c>
      <c r="F22" s="205">
        <f t="shared" si="1"/>
        <v>9329773</v>
      </c>
      <c r="G22" s="201">
        <v>1791197</v>
      </c>
      <c r="H22" s="203">
        <v>5643</v>
      </c>
      <c r="I22" s="203" t="s">
        <v>614</v>
      </c>
      <c r="J22" s="203">
        <v>4803149</v>
      </c>
      <c r="K22" s="203">
        <v>-3006309</v>
      </c>
      <c r="L22" s="247" t="s">
        <v>783</v>
      </c>
      <c r="M22" s="201">
        <v>83313056</v>
      </c>
      <c r="N22" s="203">
        <v>80052660</v>
      </c>
      <c r="O22" s="203">
        <v>110465740</v>
      </c>
      <c r="P22" s="246">
        <v>0.96299999999999997</v>
      </c>
      <c r="Q22" s="202">
        <v>97.1</v>
      </c>
      <c r="R22" s="202">
        <v>11.3</v>
      </c>
      <c r="S22" s="204">
        <v>8.4</v>
      </c>
      <c r="T22" s="248">
        <v>5</v>
      </c>
      <c r="U22" s="202">
        <v>11.4</v>
      </c>
      <c r="V22" s="203">
        <v>38282818</v>
      </c>
      <c r="W22" s="203">
        <v>169391488</v>
      </c>
      <c r="X22" s="203">
        <v>250000</v>
      </c>
      <c r="Y22" s="205">
        <v>97474604</v>
      </c>
      <c r="Z22" s="205">
        <v>11133046</v>
      </c>
    </row>
    <row r="23" spans="1:26" ht="15.75" customHeight="1">
      <c r="A23" s="480" t="s">
        <v>510</v>
      </c>
      <c r="B23" s="276">
        <v>161610227</v>
      </c>
      <c r="C23" s="277">
        <v>154931632</v>
      </c>
      <c r="D23" s="500">
        <f t="shared" si="0"/>
        <v>6678595</v>
      </c>
      <c r="E23" s="277">
        <v>177283</v>
      </c>
      <c r="F23" s="502">
        <f t="shared" si="1"/>
        <v>6501312</v>
      </c>
      <c r="G23" s="276">
        <v>1211159</v>
      </c>
      <c r="H23" s="277">
        <v>5251500</v>
      </c>
      <c r="I23" s="277" t="s">
        <v>614</v>
      </c>
      <c r="J23" s="277">
        <v>5568000</v>
      </c>
      <c r="K23" s="277">
        <v>894659</v>
      </c>
      <c r="L23" s="331" t="s">
        <v>783</v>
      </c>
      <c r="M23" s="276">
        <v>47344955</v>
      </c>
      <c r="N23" s="277">
        <v>43788776</v>
      </c>
      <c r="O23" s="277">
        <v>62827355</v>
      </c>
      <c r="P23" s="332">
        <v>0.92900000000000005</v>
      </c>
      <c r="Q23" s="271">
        <v>89.9</v>
      </c>
      <c r="R23" s="271">
        <v>12.3</v>
      </c>
      <c r="S23" s="275">
        <v>10.3</v>
      </c>
      <c r="T23" s="333">
        <v>7.6</v>
      </c>
      <c r="U23" s="271">
        <v>20</v>
      </c>
      <c r="V23" s="277">
        <v>9605762</v>
      </c>
      <c r="W23" s="277">
        <v>83208790</v>
      </c>
      <c r="X23" s="500">
        <v>50000</v>
      </c>
      <c r="Y23" s="279">
        <v>14038233</v>
      </c>
      <c r="Z23" s="279">
        <v>6292133</v>
      </c>
    </row>
    <row r="24" spans="1:26" ht="15.75" customHeight="1">
      <c r="A24" s="817" t="s">
        <v>511</v>
      </c>
      <c r="B24" s="201">
        <v>287124535</v>
      </c>
      <c r="C24" s="203">
        <v>282207842</v>
      </c>
      <c r="D24" s="203">
        <f t="shared" si="0"/>
        <v>4916693</v>
      </c>
      <c r="E24" s="203">
        <v>1218291</v>
      </c>
      <c r="F24" s="205">
        <f t="shared" si="1"/>
        <v>3698402</v>
      </c>
      <c r="G24" s="201">
        <v>1027197</v>
      </c>
      <c r="H24" s="203">
        <v>33</v>
      </c>
      <c r="I24" s="203">
        <v>395700</v>
      </c>
      <c r="J24" s="203">
        <v>2000000</v>
      </c>
      <c r="K24" s="203">
        <v>-577070</v>
      </c>
      <c r="L24" s="247" t="s">
        <v>783</v>
      </c>
      <c r="M24" s="201">
        <v>90235355</v>
      </c>
      <c r="N24" s="203">
        <v>86365428</v>
      </c>
      <c r="O24" s="203">
        <v>119445097</v>
      </c>
      <c r="P24" s="246">
        <v>0.95899999999999996</v>
      </c>
      <c r="Q24" s="202">
        <v>94.7</v>
      </c>
      <c r="R24" s="202">
        <v>13.5</v>
      </c>
      <c r="S24" s="204">
        <v>3.1</v>
      </c>
      <c r="T24" s="248">
        <v>1.9</v>
      </c>
      <c r="U24" s="202">
        <v>24.3</v>
      </c>
      <c r="V24" s="203">
        <v>19202831</v>
      </c>
      <c r="W24" s="203">
        <v>188040223</v>
      </c>
      <c r="X24" s="203">
        <v>120000</v>
      </c>
      <c r="Y24" s="205">
        <v>41886989</v>
      </c>
      <c r="Z24" s="205">
        <v>11431695</v>
      </c>
    </row>
    <row r="25" spans="1:26" ht="15.75" customHeight="1">
      <c r="A25" s="480" t="s">
        <v>213</v>
      </c>
      <c r="B25" s="276">
        <v>188371901</v>
      </c>
      <c r="C25" s="277">
        <v>180740006</v>
      </c>
      <c r="D25" s="500">
        <f t="shared" si="0"/>
        <v>7631895</v>
      </c>
      <c r="E25" s="277">
        <v>2529674</v>
      </c>
      <c r="F25" s="502">
        <f t="shared" si="1"/>
        <v>5102221</v>
      </c>
      <c r="G25" s="276">
        <v>1106485</v>
      </c>
      <c r="H25" s="277">
        <v>4010</v>
      </c>
      <c r="I25" s="277">
        <v>0</v>
      </c>
      <c r="J25" s="277">
        <v>3000000</v>
      </c>
      <c r="K25" s="277">
        <v>-1889505</v>
      </c>
      <c r="L25" s="331" t="s">
        <v>791</v>
      </c>
      <c r="M25" s="276">
        <v>61250890</v>
      </c>
      <c r="N25" s="277">
        <v>58376126</v>
      </c>
      <c r="O25" s="277">
        <v>81265849</v>
      </c>
      <c r="P25" s="332">
        <v>0.95599999999999996</v>
      </c>
      <c r="Q25" s="271">
        <v>90.9</v>
      </c>
      <c r="R25" s="271">
        <v>13.5</v>
      </c>
      <c r="S25" s="275">
        <v>6.3</v>
      </c>
      <c r="T25" s="333">
        <v>2.5</v>
      </c>
      <c r="U25" s="271" t="s">
        <v>614</v>
      </c>
      <c r="V25" s="277">
        <v>34586051</v>
      </c>
      <c r="W25" s="277">
        <v>87822580</v>
      </c>
      <c r="X25" s="277" t="s">
        <v>614</v>
      </c>
      <c r="Y25" s="279">
        <v>33657582</v>
      </c>
      <c r="Z25" s="279">
        <v>11725719</v>
      </c>
    </row>
    <row r="26" spans="1:26" ht="15.75" customHeight="1">
      <c r="A26" s="817" t="s">
        <v>512</v>
      </c>
      <c r="B26" s="201">
        <v>270945307</v>
      </c>
      <c r="C26" s="203">
        <v>262920201</v>
      </c>
      <c r="D26" s="203">
        <f t="shared" si="0"/>
        <v>8025106</v>
      </c>
      <c r="E26" s="203">
        <v>1873455</v>
      </c>
      <c r="F26" s="205">
        <f t="shared" si="1"/>
        <v>6151651</v>
      </c>
      <c r="G26" s="201">
        <v>4536733</v>
      </c>
      <c r="H26" s="203">
        <v>251723</v>
      </c>
      <c r="I26" s="203">
        <v>0</v>
      </c>
      <c r="J26" s="203">
        <v>0</v>
      </c>
      <c r="K26" s="203">
        <v>4788456</v>
      </c>
      <c r="L26" s="247" t="s">
        <v>783</v>
      </c>
      <c r="M26" s="201">
        <v>83183709</v>
      </c>
      <c r="N26" s="203">
        <v>78472351</v>
      </c>
      <c r="O26" s="203">
        <v>110243791</v>
      </c>
      <c r="P26" s="246">
        <v>0.94099999999999995</v>
      </c>
      <c r="Q26" s="202">
        <v>85.7</v>
      </c>
      <c r="R26" s="202">
        <v>10.6</v>
      </c>
      <c r="S26" s="204">
        <v>5.6</v>
      </c>
      <c r="T26" s="248">
        <v>-0.9</v>
      </c>
      <c r="U26" s="202" t="s">
        <v>614</v>
      </c>
      <c r="V26" s="203">
        <v>24402121</v>
      </c>
      <c r="W26" s="203">
        <v>136315232</v>
      </c>
      <c r="X26" s="203">
        <v>20000</v>
      </c>
      <c r="Y26" s="205">
        <v>147062011</v>
      </c>
      <c r="Z26" s="205">
        <v>10910535</v>
      </c>
    </row>
    <row r="27" spans="1:26" ht="15.75" customHeight="1">
      <c r="A27" s="480" t="s">
        <v>513</v>
      </c>
      <c r="B27" s="276">
        <v>203240371</v>
      </c>
      <c r="C27" s="277">
        <v>198572788</v>
      </c>
      <c r="D27" s="277">
        <f t="shared" si="0"/>
        <v>4667583</v>
      </c>
      <c r="E27" s="277">
        <v>1485826</v>
      </c>
      <c r="F27" s="279">
        <f t="shared" si="1"/>
        <v>3181757</v>
      </c>
      <c r="G27" s="276">
        <v>376681</v>
      </c>
      <c r="H27" s="277">
        <v>1000236</v>
      </c>
      <c r="I27" s="277">
        <v>5100</v>
      </c>
      <c r="J27" s="277">
        <v>5632486</v>
      </c>
      <c r="K27" s="277">
        <v>-4250469</v>
      </c>
      <c r="L27" s="331" t="s">
        <v>783</v>
      </c>
      <c r="M27" s="276">
        <v>64401433</v>
      </c>
      <c r="N27" s="277">
        <v>51825666</v>
      </c>
      <c r="O27" s="277">
        <v>84535230</v>
      </c>
      <c r="P27" s="332">
        <v>0.81399999999999995</v>
      </c>
      <c r="Q27" s="271">
        <v>101.8</v>
      </c>
      <c r="R27" s="271">
        <v>14.6</v>
      </c>
      <c r="S27" s="275">
        <v>3.8</v>
      </c>
      <c r="T27" s="333">
        <v>6.4</v>
      </c>
      <c r="U27" s="271">
        <v>31.8</v>
      </c>
      <c r="V27" s="277">
        <v>11144298</v>
      </c>
      <c r="W27" s="277">
        <v>185818189</v>
      </c>
      <c r="X27" s="277" t="s">
        <v>614</v>
      </c>
      <c r="Y27" s="279">
        <v>31837956</v>
      </c>
      <c r="Z27" s="279">
        <v>7057139</v>
      </c>
    </row>
    <row r="28" spans="1:26" ht="15.75" customHeight="1">
      <c r="A28" s="817" t="s">
        <v>217</v>
      </c>
      <c r="B28" s="201">
        <v>219946631</v>
      </c>
      <c r="C28" s="203">
        <v>216061385</v>
      </c>
      <c r="D28" s="203">
        <f t="shared" si="0"/>
        <v>3885246</v>
      </c>
      <c r="E28" s="203">
        <v>1280073</v>
      </c>
      <c r="F28" s="140">
        <f t="shared" si="1"/>
        <v>2605173</v>
      </c>
      <c r="G28" s="201">
        <v>-163955</v>
      </c>
      <c r="H28" s="203">
        <v>1402220</v>
      </c>
      <c r="I28" s="203">
        <v>0</v>
      </c>
      <c r="J28" s="203">
        <v>0</v>
      </c>
      <c r="K28" s="203">
        <v>1238265</v>
      </c>
      <c r="L28" s="247" t="s">
        <v>783</v>
      </c>
      <c r="M28" s="201">
        <v>77256679</v>
      </c>
      <c r="N28" s="203">
        <v>64226382</v>
      </c>
      <c r="O28" s="203">
        <v>101964607</v>
      </c>
      <c r="P28" s="246">
        <v>0.82699999999999996</v>
      </c>
      <c r="Q28" s="202">
        <v>89.3</v>
      </c>
      <c r="R28" s="202">
        <v>11.8</v>
      </c>
      <c r="S28" s="204">
        <v>2.5499999999999998</v>
      </c>
      <c r="T28" s="248">
        <v>7.7</v>
      </c>
      <c r="U28" s="202">
        <v>124.8</v>
      </c>
      <c r="V28" s="203">
        <v>22618285</v>
      </c>
      <c r="W28" s="203">
        <v>233775618</v>
      </c>
      <c r="X28" s="203">
        <v>160000</v>
      </c>
      <c r="Y28" s="205">
        <v>59750655</v>
      </c>
      <c r="Z28" s="205">
        <v>8754794</v>
      </c>
    </row>
    <row r="29" spans="1:26" ht="15.75" customHeight="1">
      <c r="A29" s="480" t="s">
        <v>514</v>
      </c>
      <c r="B29" s="276">
        <v>232378923</v>
      </c>
      <c r="C29" s="277">
        <v>227328830</v>
      </c>
      <c r="D29" s="500">
        <f t="shared" si="0"/>
        <v>5050093</v>
      </c>
      <c r="E29" s="277">
        <v>1613447</v>
      </c>
      <c r="F29" s="502">
        <f t="shared" si="1"/>
        <v>3436646</v>
      </c>
      <c r="G29" s="276">
        <v>1726884</v>
      </c>
      <c r="H29" s="277">
        <v>155</v>
      </c>
      <c r="I29" s="320">
        <v>1522604</v>
      </c>
      <c r="J29" s="277">
        <v>140000</v>
      </c>
      <c r="K29" s="277">
        <v>3109643</v>
      </c>
      <c r="L29" s="331" t="s">
        <v>783</v>
      </c>
      <c r="M29" s="276">
        <v>77176625</v>
      </c>
      <c r="N29" s="277">
        <v>69823405</v>
      </c>
      <c r="O29" s="277">
        <v>102193631</v>
      </c>
      <c r="P29" s="332">
        <v>0.89200000000000002</v>
      </c>
      <c r="Q29" s="271">
        <v>90.1</v>
      </c>
      <c r="R29" s="271">
        <v>10</v>
      </c>
      <c r="S29" s="275">
        <v>3.4</v>
      </c>
      <c r="T29" s="333">
        <v>4.8</v>
      </c>
      <c r="U29" s="271">
        <v>51</v>
      </c>
      <c r="V29" s="277">
        <v>17477879</v>
      </c>
      <c r="W29" s="277">
        <v>212193446</v>
      </c>
      <c r="X29" s="277">
        <v>23739</v>
      </c>
      <c r="Y29" s="279">
        <v>23590952</v>
      </c>
      <c r="Z29" s="279">
        <v>2451839</v>
      </c>
    </row>
    <row r="30" spans="1:26" ht="15.75" customHeight="1">
      <c r="A30" s="817" t="s">
        <v>642</v>
      </c>
      <c r="B30" s="201">
        <v>151057953</v>
      </c>
      <c r="C30" s="203">
        <v>147397877</v>
      </c>
      <c r="D30" s="203">
        <f t="shared" si="0"/>
        <v>3660076</v>
      </c>
      <c r="E30" s="203">
        <v>597842</v>
      </c>
      <c r="F30" s="205">
        <f t="shared" si="1"/>
        <v>3062234</v>
      </c>
      <c r="G30" s="201">
        <v>714764</v>
      </c>
      <c r="H30" s="203">
        <v>738400</v>
      </c>
      <c r="I30" s="203" t="s">
        <v>614</v>
      </c>
      <c r="J30" s="203" t="s">
        <v>614</v>
      </c>
      <c r="K30" s="203">
        <v>1453164</v>
      </c>
      <c r="L30" s="247" t="s">
        <v>783</v>
      </c>
      <c r="M30" s="201">
        <v>46827098</v>
      </c>
      <c r="N30" s="203">
        <v>38239906</v>
      </c>
      <c r="O30" s="203">
        <v>62077023</v>
      </c>
      <c r="P30" s="246">
        <v>0.82899999999999996</v>
      </c>
      <c r="Q30" s="202">
        <v>92.8</v>
      </c>
      <c r="R30" s="202">
        <v>13</v>
      </c>
      <c r="S30" s="204">
        <v>4.9000000000000004</v>
      </c>
      <c r="T30" s="441">
        <v>10.4</v>
      </c>
      <c r="U30" s="202">
        <v>67.3</v>
      </c>
      <c r="V30" s="203">
        <v>8291660</v>
      </c>
      <c r="W30" s="203">
        <v>142913757</v>
      </c>
      <c r="X30" s="203">
        <v>170000</v>
      </c>
      <c r="Y30" s="140">
        <v>11824901</v>
      </c>
      <c r="Z30" s="140">
        <v>1072510</v>
      </c>
    </row>
    <row r="31" spans="1:26" ht="15.75" customHeight="1">
      <c r="A31" s="480" t="s">
        <v>641</v>
      </c>
      <c r="B31" s="276">
        <v>97766417</v>
      </c>
      <c r="C31" s="277">
        <v>96183075</v>
      </c>
      <c r="D31" s="500">
        <f t="shared" si="0"/>
        <v>1583342</v>
      </c>
      <c r="E31" s="277">
        <v>86490</v>
      </c>
      <c r="F31" s="502">
        <f t="shared" si="1"/>
        <v>1496852</v>
      </c>
      <c r="G31" s="276">
        <v>927470</v>
      </c>
      <c r="H31" s="277">
        <v>20583</v>
      </c>
      <c r="I31" s="277" t="s">
        <v>614</v>
      </c>
      <c r="J31" s="277" t="s">
        <v>614</v>
      </c>
      <c r="K31" s="277">
        <v>948053</v>
      </c>
      <c r="L31" s="331" t="s">
        <v>783</v>
      </c>
      <c r="M31" s="276">
        <v>33770131</v>
      </c>
      <c r="N31" s="277">
        <v>25326183</v>
      </c>
      <c r="O31" s="277">
        <v>44194082</v>
      </c>
      <c r="P31" s="332">
        <v>0.76200000000000001</v>
      </c>
      <c r="Q31" s="271">
        <v>95.8</v>
      </c>
      <c r="R31" s="271">
        <v>12</v>
      </c>
      <c r="S31" s="275">
        <v>3.3</v>
      </c>
      <c r="T31" s="333">
        <v>7</v>
      </c>
      <c r="U31" s="271">
        <v>58.2</v>
      </c>
      <c r="V31" s="277">
        <v>11127447</v>
      </c>
      <c r="W31" s="277">
        <v>78191674</v>
      </c>
      <c r="X31" s="277" t="s">
        <v>614</v>
      </c>
      <c r="Y31" s="279" t="s">
        <v>614</v>
      </c>
      <c r="Z31" s="279">
        <v>2816462</v>
      </c>
    </row>
    <row r="32" spans="1:26" ht="15.75" customHeight="1">
      <c r="A32" s="817" t="s">
        <v>268</v>
      </c>
      <c r="B32" s="201">
        <v>220270256</v>
      </c>
      <c r="C32" s="203">
        <v>214425865</v>
      </c>
      <c r="D32" s="203">
        <f t="shared" si="0"/>
        <v>5844391</v>
      </c>
      <c r="E32" s="203">
        <v>1399684</v>
      </c>
      <c r="F32" s="205">
        <f t="shared" si="1"/>
        <v>4444707</v>
      </c>
      <c r="G32" s="201">
        <v>4234954</v>
      </c>
      <c r="H32" s="203">
        <v>16908</v>
      </c>
      <c r="I32" s="203">
        <v>0</v>
      </c>
      <c r="J32" s="203">
        <v>0</v>
      </c>
      <c r="K32" s="203">
        <v>4251862</v>
      </c>
      <c r="L32" s="247" t="s">
        <v>783</v>
      </c>
      <c r="M32" s="201">
        <v>69050407</v>
      </c>
      <c r="N32" s="203">
        <v>51432314</v>
      </c>
      <c r="O32" s="203">
        <v>88989707</v>
      </c>
      <c r="P32" s="246">
        <v>0.74</v>
      </c>
      <c r="Q32" s="202">
        <v>90.6</v>
      </c>
      <c r="R32" s="202">
        <v>11.5</v>
      </c>
      <c r="S32" s="204">
        <v>5</v>
      </c>
      <c r="T32" s="248">
        <v>3.6</v>
      </c>
      <c r="U32" s="202">
        <v>42.8</v>
      </c>
      <c r="V32" s="203">
        <v>32864015</v>
      </c>
      <c r="W32" s="203">
        <v>154408204</v>
      </c>
      <c r="X32" s="203" t="s">
        <v>614</v>
      </c>
      <c r="Y32" s="205">
        <v>23218094</v>
      </c>
      <c r="Z32" s="205">
        <v>13534706</v>
      </c>
    </row>
    <row r="33" spans="1:26" ht="15.75" customHeight="1">
      <c r="A33" s="480" t="s">
        <v>686</v>
      </c>
      <c r="B33" s="495">
        <v>130226699</v>
      </c>
      <c r="C33" s="500">
        <v>127574454</v>
      </c>
      <c r="D33" s="500">
        <f t="shared" si="0"/>
        <v>2652245</v>
      </c>
      <c r="E33" s="500">
        <v>76557</v>
      </c>
      <c r="F33" s="502">
        <f t="shared" si="1"/>
        <v>2575688</v>
      </c>
      <c r="G33" s="495">
        <v>741385</v>
      </c>
      <c r="H33" s="500">
        <v>901333</v>
      </c>
      <c r="I33" s="500">
        <v>0</v>
      </c>
      <c r="J33" s="500">
        <v>203040</v>
      </c>
      <c r="K33" s="500">
        <v>1439678</v>
      </c>
      <c r="L33" s="527" t="s">
        <v>783</v>
      </c>
      <c r="M33" s="495">
        <v>45313847</v>
      </c>
      <c r="N33" s="500">
        <v>33500748</v>
      </c>
      <c r="O33" s="500">
        <v>58373907</v>
      </c>
      <c r="P33" s="528">
        <v>0.73899999999999999</v>
      </c>
      <c r="Q33" s="503">
        <v>87.4</v>
      </c>
      <c r="R33" s="503">
        <v>13.2</v>
      </c>
      <c r="S33" s="519">
        <v>4.4000000000000004</v>
      </c>
      <c r="T33" s="529">
        <v>3.7</v>
      </c>
      <c r="U33" s="503" t="s">
        <v>614</v>
      </c>
      <c r="V33" s="500">
        <v>37891897</v>
      </c>
      <c r="W33" s="500">
        <v>71703911</v>
      </c>
      <c r="X33" s="500" t="s">
        <v>614</v>
      </c>
      <c r="Y33" s="502">
        <v>23979060</v>
      </c>
      <c r="Z33" s="502">
        <v>13559945</v>
      </c>
    </row>
    <row r="34" spans="1:26" ht="15.75" customHeight="1">
      <c r="A34" s="817" t="s">
        <v>229</v>
      </c>
      <c r="B34" s="137">
        <v>250156230</v>
      </c>
      <c r="C34" s="138">
        <v>241894694</v>
      </c>
      <c r="D34" s="138">
        <f t="shared" si="0"/>
        <v>8261536</v>
      </c>
      <c r="E34" s="138">
        <v>588152</v>
      </c>
      <c r="F34" s="140">
        <f t="shared" si="1"/>
        <v>7673384</v>
      </c>
      <c r="G34" s="137">
        <v>1103458</v>
      </c>
      <c r="H34" s="138">
        <v>1883</v>
      </c>
      <c r="I34" s="138" t="s">
        <v>614</v>
      </c>
      <c r="J34" s="138">
        <v>1600000</v>
      </c>
      <c r="K34" s="138">
        <v>-494659</v>
      </c>
      <c r="L34" s="409" t="s">
        <v>783</v>
      </c>
      <c r="M34" s="137">
        <v>65090755</v>
      </c>
      <c r="N34" s="138">
        <v>56864187</v>
      </c>
      <c r="O34" s="138">
        <v>85402941</v>
      </c>
      <c r="P34" s="410">
        <v>0.875</v>
      </c>
      <c r="Q34" s="135">
        <v>95.3</v>
      </c>
      <c r="R34" s="135">
        <v>11.8</v>
      </c>
      <c r="S34" s="136">
        <v>9</v>
      </c>
      <c r="T34" s="411">
        <v>4.0999999999999996</v>
      </c>
      <c r="U34" s="135" t="s">
        <v>614</v>
      </c>
      <c r="V34" s="138">
        <v>18514988</v>
      </c>
      <c r="W34" s="138">
        <v>144787903</v>
      </c>
      <c r="X34" s="138">
        <v>100000</v>
      </c>
      <c r="Y34" s="140">
        <v>16266970</v>
      </c>
      <c r="Z34" s="140">
        <v>6688488</v>
      </c>
    </row>
    <row r="35" spans="1:26" ht="15.75" customHeight="1">
      <c r="A35" s="480" t="s">
        <v>515</v>
      </c>
      <c r="B35" s="495">
        <v>179939648</v>
      </c>
      <c r="C35" s="500">
        <v>174728401</v>
      </c>
      <c r="D35" s="500">
        <f t="shared" si="0"/>
        <v>5211247</v>
      </c>
      <c r="E35" s="500">
        <v>452338</v>
      </c>
      <c r="F35" s="502">
        <f t="shared" si="1"/>
        <v>4758909</v>
      </c>
      <c r="G35" s="495">
        <v>1111540</v>
      </c>
      <c r="H35" s="500">
        <v>3968</v>
      </c>
      <c r="I35" s="500">
        <v>0</v>
      </c>
      <c r="J35" s="500">
        <v>1777000</v>
      </c>
      <c r="K35" s="500">
        <v>-661492</v>
      </c>
      <c r="L35" s="527" t="s">
        <v>793</v>
      </c>
      <c r="M35" s="495">
        <v>57350805</v>
      </c>
      <c r="N35" s="500">
        <v>58047139</v>
      </c>
      <c r="O35" s="500">
        <v>74283455</v>
      </c>
      <c r="P35" s="528">
        <v>1</v>
      </c>
      <c r="Q35" s="503">
        <v>87.6</v>
      </c>
      <c r="R35" s="503">
        <v>12</v>
      </c>
      <c r="S35" s="519">
        <v>6.4</v>
      </c>
      <c r="T35" s="529">
        <v>3.8</v>
      </c>
      <c r="U35" s="503">
        <v>46.4</v>
      </c>
      <c r="V35" s="500">
        <v>10635965</v>
      </c>
      <c r="W35" s="500">
        <v>100346591</v>
      </c>
      <c r="X35" s="500">
        <v>300000</v>
      </c>
      <c r="Y35" s="502">
        <v>38198077</v>
      </c>
      <c r="Z35" s="502">
        <v>5298163</v>
      </c>
    </row>
    <row r="36" spans="1:26" ht="15.75" customHeight="1">
      <c r="A36" s="817" t="s">
        <v>227</v>
      </c>
      <c r="B36" s="137">
        <v>178369123</v>
      </c>
      <c r="C36" s="138">
        <v>171145370</v>
      </c>
      <c r="D36" s="138">
        <f t="shared" si="0"/>
        <v>7223753</v>
      </c>
      <c r="E36" s="138">
        <v>1884481</v>
      </c>
      <c r="F36" s="140">
        <f t="shared" si="1"/>
        <v>5339272</v>
      </c>
      <c r="G36" s="137">
        <v>1086705</v>
      </c>
      <c r="H36" s="138">
        <v>4090781</v>
      </c>
      <c r="I36" s="138" t="s">
        <v>614</v>
      </c>
      <c r="J36" s="138">
        <v>6523236</v>
      </c>
      <c r="K36" s="138">
        <v>-1345750</v>
      </c>
      <c r="L36" s="409" t="s">
        <v>793</v>
      </c>
      <c r="M36" s="137">
        <v>58428430</v>
      </c>
      <c r="N36" s="138">
        <v>60424883</v>
      </c>
      <c r="O36" s="138">
        <v>77737003</v>
      </c>
      <c r="P36" s="410">
        <v>1.034</v>
      </c>
      <c r="Q36" s="135">
        <v>88.8</v>
      </c>
      <c r="R36" s="135">
        <v>13.3</v>
      </c>
      <c r="S36" s="136">
        <v>6.9</v>
      </c>
      <c r="T36" s="411">
        <v>-0.6</v>
      </c>
      <c r="U36" s="135" t="s">
        <v>614</v>
      </c>
      <c r="V36" s="138">
        <v>24425077</v>
      </c>
      <c r="W36" s="138">
        <v>62261249</v>
      </c>
      <c r="X36" s="138" t="s">
        <v>614</v>
      </c>
      <c r="Y36" s="140">
        <v>32798393</v>
      </c>
      <c r="Z36" s="140">
        <v>12056707</v>
      </c>
    </row>
    <row r="37" spans="1:26" ht="15.75" customHeight="1">
      <c r="A37" s="480" t="s">
        <v>681</v>
      </c>
      <c r="B37" s="495">
        <v>162815170</v>
      </c>
      <c r="C37" s="500">
        <v>158320264</v>
      </c>
      <c r="D37" s="500">
        <f t="shared" si="0"/>
        <v>4494906</v>
      </c>
      <c r="E37" s="500">
        <v>346990</v>
      </c>
      <c r="F37" s="502">
        <f t="shared" si="1"/>
        <v>4147916</v>
      </c>
      <c r="G37" s="495">
        <v>1506217</v>
      </c>
      <c r="H37" s="500">
        <v>2004700</v>
      </c>
      <c r="I37" s="500" t="s">
        <v>614</v>
      </c>
      <c r="J37" s="500">
        <v>2800000</v>
      </c>
      <c r="K37" s="500">
        <v>710917</v>
      </c>
      <c r="L37" s="527" t="s">
        <v>783</v>
      </c>
      <c r="M37" s="495">
        <v>56574319</v>
      </c>
      <c r="N37" s="500">
        <v>47007473</v>
      </c>
      <c r="O37" s="500">
        <v>74858245</v>
      </c>
      <c r="P37" s="528">
        <v>0.83599999999999997</v>
      </c>
      <c r="Q37" s="503">
        <v>91</v>
      </c>
      <c r="R37" s="503">
        <v>13</v>
      </c>
      <c r="S37" s="519">
        <v>5.5</v>
      </c>
      <c r="T37" s="529">
        <v>3.5</v>
      </c>
      <c r="U37" s="503">
        <v>37.1</v>
      </c>
      <c r="V37" s="500">
        <v>6996837</v>
      </c>
      <c r="W37" s="500">
        <v>106797121</v>
      </c>
      <c r="X37" s="500">
        <v>0</v>
      </c>
      <c r="Y37" s="502">
        <v>7013635</v>
      </c>
      <c r="Z37" s="502">
        <v>3460738</v>
      </c>
    </row>
    <row r="38" spans="1:26" ht="15.75" customHeight="1">
      <c r="A38" s="817" t="s">
        <v>219</v>
      </c>
      <c r="B38" s="201">
        <v>253256587</v>
      </c>
      <c r="C38" s="203">
        <v>239387199</v>
      </c>
      <c r="D38" s="203">
        <f t="shared" si="0"/>
        <v>13869388</v>
      </c>
      <c r="E38" s="203">
        <v>6464108</v>
      </c>
      <c r="F38" s="205">
        <f t="shared" si="1"/>
        <v>7405280</v>
      </c>
      <c r="G38" s="201">
        <v>23850</v>
      </c>
      <c r="H38" s="203">
        <v>7690554</v>
      </c>
      <c r="I38" s="203">
        <v>0</v>
      </c>
      <c r="J38" s="203">
        <v>8390554</v>
      </c>
      <c r="K38" s="203">
        <v>-676150</v>
      </c>
      <c r="L38" s="247" t="s">
        <v>794</v>
      </c>
      <c r="M38" s="201">
        <v>66889629</v>
      </c>
      <c r="N38" s="203">
        <v>96550359</v>
      </c>
      <c r="O38" s="203">
        <v>126223605</v>
      </c>
      <c r="P38" s="246">
        <v>1.393</v>
      </c>
      <c r="Q38" s="202">
        <v>77.099999999999994</v>
      </c>
      <c r="R38" s="202">
        <v>12.6</v>
      </c>
      <c r="S38" s="204">
        <v>5.9</v>
      </c>
      <c r="T38" s="248">
        <v>2.2999999999999998</v>
      </c>
      <c r="U38" s="202" t="s">
        <v>614</v>
      </c>
      <c r="V38" s="203">
        <v>74998904</v>
      </c>
      <c r="W38" s="203">
        <v>51630630</v>
      </c>
      <c r="X38" s="203" t="s">
        <v>614</v>
      </c>
      <c r="Y38" s="205">
        <v>59998590</v>
      </c>
      <c r="Z38" s="205">
        <v>36400000</v>
      </c>
    </row>
    <row r="39" spans="1:26" ht="15.75" customHeight="1">
      <c r="A39" s="480" t="s">
        <v>238</v>
      </c>
      <c r="B39" s="276">
        <v>167653812</v>
      </c>
      <c r="C39" s="277">
        <v>164110000</v>
      </c>
      <c r="D39" s="500">
        <f t="shared" si="0"/>
        <v>3543812</v>
      </c>
      <c r="E39" s="277">
        <v>257507</v>
      </c>
      <c r="F39" s="502">
        <f t="shared" si="1"/>
        <v>3286305</v>
      </c>
      <c r="G39" s="276">
        <v>549279</v>
      </c>
      <c r="H39" s="277">
        <v>1639000</v>
      </c>
      <c r="I39" s="277" t="s">
        <v>614</v>
      </c>
      <c r="J39" s="277" t="s">
        <v>614</v>
      </c>
      <c r="K39" s="277">
        <v>2188279</v>
      </c>
      <c r="L39" s="331" t="s">
        <v>783</v>
      </c>
      <c r="M39" s="276">
        <v>54059400</v>
      </c>
      <c r="N39" s="277">
        <v>44559653</v>
      </c>
      <c r="O39" s="277">
        <v>71420301</v>
      </c>
      <c r="P39" s="332">
        <v>0.82399999999999995</v>
      </c>
      <c r="Q39" s="271">
        <v>91.5</v>
      </c>
      <c r="R39" s="271">
        <v>13.6</v>
      </c>
      <c r="S39" s="275">
        <v>4.5999999999999996</v>
      </c>
      <c r="T39" s="333">
        <v>1.7</v>
      </c>
      <c r="U39" s="271" t="s">
        <v>614</v>
      </c>
      <c r="V39" s="277">
        <v>23600874</v>
      </c>
      <c r="W39" s="277">
        <v>122827471</v>
      </c>
      <c r="X39" s="277" t="s">
        <v>614</v>
      </c>
      <c r="Y39" s="279">
        <v>43878705</v>
      </c>
      <c r="Z39" s="279">
        <v>6621629</v>
      </c>
    </row>
    <row r="40" spans="1:26" ht="15.75" customHeight="1">
      <c r="A40" s="817" t="s">
        <v>516</v>
      </c>
      <c r="B40" s="201">
        <v>204545335</v>
      </c>
      <c r="C40" s="203">
        <v>199392263</v>
      </c>
      <c r="D40" s="203">
        <f t="shared" si="0"/>
        <v>5153072</v>
      </c>
      <c r="E40" s="203">
        <v>1349709</v>
      </c>
      <c r="F40" s="205">
        <f t="shared" si="1"/>
        <v>3803363</v>
      </c>
      <c r="G40" s="201">
        <v>-1060179</v>
      </c>
      <c r="H40" s="203">
        <v>5924899</v>
      </c>
      <c r="I40" s="203" t="s">
        <v>614</v>
      </c>
      <c r="J40" s="203">
        <v>3478515</v>
      </c>
      <c r="K40" s="203">
        <v>1386205</v>
      </c>
      <c r="L40" s="409" t="s">
        <v>817</v>
      </c>
      <c r="M40" s="201">
        <v>64026792</v>
      </c>
      <c r="N40" s="203">
        <v>57897462</v>
      </c>
      <c r="O40" s="203">
        <v>86710821</v>
      </c>
      <c r="P40" s="246">
        <v>0.91100000000000003</v>
      </c>
      <c r="Q40" s="202">
        <v>90.8</v>
      </c>
      <c r="R40" s="202">
        <v>13.3</v>
      </c>
      <c r="S40" s="204">
        <v>4.7</v>
      </c>
      <c r="T40" s="248">
        <v>3.1</v>
      </c>
      <c r="U40" s="202" t="s">
        <v>614</v>
      </c>
      <c r="V40" s="203">
        <v>19488900</v>
      </c>
      <c r="W40" s="203">
        <v>86636693</v>
      </c>
      <c r="X40" s="203">
        <v>237073</v>
      </c>
      <c r="Y40" s="205">
        <v>35447828</v>
      </c>
      <c r="Z40" s="205">
        <v>8481096</v>
      </c>
    </row>
    <row r="41" spans="1:26" ht="15.75" customHeight="1">
      <c r="A41" s="480" t="s">
        <v>645</v>
      </c>
      <c r="B41" s="276">
        <v>181989429</v>
      </c>
      <c r="C41" s="277">
        <v>180666429</v>
      </c>
      <c r="D41" s="277">
        <f t="shared" si="0"/>
        <v>1323000</v>
      </c>
      <c r="E41" s="277">
        <v>888096</v>
      </c>
      <c r="F41" s="279">
        <f t="shared" si="1"/>
        <v>434904</v>
      </c>
      <c r="G41" s="276">
        <v>20720</v>
      </c>
      <c r="H41" s="277">
        <v>204625</v>
      </c>
      <c r="I41" s="277">
        <v>0</v>
      </c>
      <c r="J41" s="277">
        <v>800000</v>
      </c>
      <c r="K41" s="277">
        <v>-574655</v>
      </c>
      <c r="L41" s="331" t="s">
        <v>783</v>
      </c>
      <c r="M41" s="276">
        <v>56827570</v>
      </c>
      <c r="N41" s="277">
        <v>55936325</v>
      </c>
      <c r="O41" s="277">
        <v>75205927</v>
      </c>
      <c r="P41" s="332">
        <v>0.99</v>
      </c>
      <c r="Q41" s="271">
        <v>95.2</v>
      </c>
      <c r="R41" s="271">
        <v>14.2</v>
      </c>
      <c r="S41" s="275">
        <v>0.6</v>
      </c>
      <c r="T41" s="333">
        <v>-2.1</v>
      </c>
      <c r="U41" s="271" t="s">
        <v>614</v>
      </c>
      <c r="V41" s="277">
        <v>35010004</v>
      </c>
      <c r="W41" s="277">
        <v>55555753</v>
      </c>
      <c r="X41" s="277">
        <v>227547</v>
      </c>
      <c r="Y41" s="279">
        <v>36237787</v>
      </c>
      <c r="Z41" s="279">
        <v>12786144</v>
      </c>
    </row>
    <row r="42" spans="1:26" ht="15.75" customHeight="1">
      <c r="A42" s="817" t="s">
        <v>517</v>
      </c>
      <c r="B42" s="201">
        <v>169889128</v>
      </c>
      <c r="C42" s="203">
        <v>164661827</v>
      </c>
      <c r="D42" s="203">
        <f t="shared" si="0"/>
        <v>5227301</v>
      </c>
      <c r="E42" s="203">
        <v>4607263</v>
      </c>
      <c r="F42" s="205">
        <f t="shared" si="1"/>
        <v>620038</v>
      </c>
      <c r="G42" s="201">
        <v>-25619</v>
      </c>
      <c r="H42" s="203">
        <v>344405</v>
      </c>
      <c r="I42" s="203">
        <v>0</v>
      </c>
      <c r="J42" s="203">
        <v>1300000</v>
      </c>
      <c r="K42" s="203">
        <v>-981214</v>
      </c>
      <c r="L42" s="247" t="s">
        <v>783</v>
      </c>
      <c r="M42" s="201">
        <v>53273297</v>
      </c>
      <c r="N42" s="203">
        <v>43332678</v>
      </c>
      <c r="O42" s="203">
        <v>70358197</v>
      </c>
      <c r="P42" s="246">
        <v>0.81399999999999995</v>
      </c>
      <c r="Q42" s="202">
        <v>92.2</v>
      </c>
      <c r="R42" s="202">
        <v>12.6</v>
      </c>
      <c r="S42" s="204">
        <v>0.88125908058729818</v>
      </c>
      <c r="T42" s="248">
        <v>-0.4</v>
      </c>
      <c r="U42" s="202" t="s">
        <v>614</v>
      </c>
      <c r="V42" s="203">
        <v>31456440</v>
      </c>
      <c r="W42" s="203">
        <v>47536636</v>
      </c>
      <c r="X42" s="203">
        <v>221637</v>
      </c>
      <c r="Y42" s="205">
        <v>10729104</v>
      </c>
      <c r="Z42" s="205">
        <v>14161289</v>
      </c>
    </row>
    <row r="43" spans="1:26" ht="15.75" customHeight="1">
      <c r="A43" s="480" t="s">
        <v>518</v>
      </c>
      <c r="B43" s="276">
        <v>193100613</v>
      </c>
      <c r="C43" s="277">
        <v>189604776</v>
      </c>
      <c r="D43" s="500">
        <f t="shared" si="0"/>
        <v>3495837</v>
      </c>
      <c r="E43" s="277">
        <v>1802162</v>
      </c>
      <c r="F43" s="502">
        <f t="shared" si="1"/>
        <v>1693675</v>
      </c>
      <c r="G43" s="276">
        <v>38737</v>
      </c>
      <c r="H43" s="277">
        <v>2308848</v>
      </c>
      <c r="I43" s="277">
        <v>7133</v>
      </c>
      <c r="J43" s="277">
        <v>1000000</v>
      </c>
      <c r="K43" s="277">
        <v>1354718</v>
      </c>
      <c r="L43" s="331" t="s">
        <v>783</v>
      </c>
      <c r="M43" s="276">
        <v>60721841</v>
      </c>
      <c r="N43" s="277">
        <v>48526829</v>
      </c>
      <c r="O43" s="277">
        <v>79524793</v>
      </c>
      <c r="P43" s="332">
        <v>0.79700000000000004</v>
      </c>
      <c r="Q43" s="271">
        <v>95.7</v>
      </c>
      <c r="R43" s="271">
        <v>11.2</v>
      </c>
      <c r="S43" s="275">
        <v>2.1</v>
      </c>
      <c r="T43" s="333">
        <v>-0.4</v>
      </c>
      <c r="U43" s="271" t="s">
        <v>614</v>
      </c>
      <c r="V43" s="277">
        <v>29826978</v>
      </c>
      <c r="W43" s="277">
        <v>111037102</v>
      </c>
      <c r="X43" s="277">
        <v>235295</v>
      </c>
      <c r="Y43" s="279">
        <v>38035071</v>
      </c>
      <c r="Z43" s="279">
        <v>12666026</v>
      </c>
    </row>
    <row r="44" spans="1:26" ht="15.75" customHeight="1">
      <c r="A44" s="817" t="s">
        <v>640</v>
      </c>
      <c r="B44" s="1187">
        <v>134997521</v>
      </c>
      <c r="C44" s="1189">
        <v>134196878</v>
      </c>
      <c r="D44" s="1189">
        <v>800643</v>
      </c>
      <c r="E44" s="1189">
        <v>383747</v>
      </c>
      <c r="F44" s="205">
        <f t="shared" si="1"/>
        <v>416896</v>
      </c>
      <c r="G44" s="201">
        <v>-968029</v>
      </c>
      <c r="H44" s="203">
        <v>739306</v>
      </c>
      <c r="I44" s="203">
        <v>163400</v>
      </c>
      <c r="J44" s="203">
        <v>0</v>
      </c>
      <c r="K44" s="203">
        <v>-65323</v>
      </c>
      <c r="L44" s="247" t="s">
        <v>783</v>
      </c>
      <c r="M44" s="201">
        <v>45057790</v>
      </c>
      <c r="N44" s="203">
        <v>33547148</v>
      </c>
      <c r="O44" s="203">
        <v>58505580</v>
      </c>
      <c r="P44" s="246">
        <v>0.74</v>
      </c>
      <c r="Q44" s="202">
        <v>100.6</v>
      </c>
      <c r="R44" s="202">
        <v>13.5</v>
      </c>
      <c r="S44" s="204">
        <v>0.7</v>
      </c>
      <c r="T44" s="248">
        <v>4.0999999999999996</v>
      </c>
      <c r="U44" s="202">
        <v>3.3</v>
      </c>
      <c r="V44" s="203">
        <v>9794156</v>
      </c>
      <c r="W44" s="203">
        <v>95616606</v>
      </c>
      <c r="X44" s="203">
        <v>201513</v>
      </c>
      <c r="Y44" s="205">
        <v>19998000</v>
      </c>
      <c r="Z44" s="205">
        <v>6975659</v>
      </c>
    </row>
    <row r="45" spans="1:26" ht="15.75" customHeight="1">
      <c r="A45" s="480" t="s">
        <v>639</v>
      </c>
      <c r="B45" s="276">
        <v>118910195</v>
      </c>
      <c r="C45" s="277">
        <v>117115340</v>
      </c>
      <c r="D45" s="500">
        <f t="shared" si="0"/>
        <v>1794855</v>
      </c>
      <c r="E45" s="277">
        <v>81968</v>
      </c>
      <c r="F45" s="502">
        <f t="shared" si="1"/>
        <v>1712887</v>
      </c>
      <c r="G45" s="276">
        <v>-150118</v>
      </c>
      <c r="H45" s="277">
        <v>3964602</v>
      </c>
      <c r="I45" s="277">
        <v>0</v>
      </c>
      <c r="J45" s="277">
        <v>217527</v>
      </c>
      <c r="K45" s="277">
        <v>3596957</v>
      </c>
      <c r="L45" s="331" t="s">
        <v>783</v>
      </c>
      <c r="M45" s="276">
        <v>38316861</v>
      </c>
      <c r="N45" s="277">
        <v>25196459</v>
      </c>
      <c r="O45" s="277">
        <v>48152905</v>
      </c>
      <c r="P45" s="332">
        <v>0.66100000000000003</v>
      </c>
      <c r="Q45" s="271">
        <v>87.4</v>
      </c>
      <c r="R45" s="271">
        <v>9.9</v>
      </c>
      <c r="S45" s="275">
        <v>3.6</v>
      </c>
      <c r="T45" s="333">
        <v>-0.3</v>
      </c>
      <c r="U45" s="271" t="s">
        <v>614</v>
      </c>
      <c r="V45" s="277">
        <v>24043679</v>
      </c>
      <c r="W45" s="277">
        <v>62031415</v>
      </c>
      <c r="X45" s="277">
        <v>191797</v>
      </c>
      <c r="Y45" s="279">
        <v>8180614</v>
      </c>
      <c r="Z45" s="279">
        <v>13887722</v>
      </c>
    </row>
    <row r="46" spans="1:26" ht="15.75" customHeight="1">
      <c r="A46" s="817" t="s">
        <v>519</v>
      </c>
      <c r="B46" s="201">
        <v>259651004</v>
      </c>
      <c r="C46" s="203">
        <v>256074412</v>
      </c>
      <c r="D46" s="203">
        <f t="shared" si="0"/>
        <v>3576592</v>
      </c>
      <c r="E46" s="203">
        <v>383204</v>
      </c>
      <c r="F46" s="205">
        <f t="shared" si="1"/>
        <v>3193388</v>
      </c>
      <c r="G46" s="201">
        <v>279346</v>
      </c>
      <c r="H46" s="203">
        <v>2047500</v>
      </c>
      <c r="I46" s="203">
        <v>21194</v>
      </c>
      <c r="J46" s="203">
        <v>2500000</v>
      </c>
      <c r="K46" s="203">
        <v>-151960</v>
      </c>
      <c r="L46" s="247" t="s">
        <v>783</v>
      </c>
      <c r="M46" s="201">
        <v>85350810</v>
      </c>
      <c r="N46" s="203">
        <v>65773551</v>
      </c>
      <c r="O46" s="203">
        <v>111085282</v>
      </c>
      <c r="P46" s="246">
        <v>0.76600000000000001</v>
      </c>
      <c r="Q46" s="202">
        <v>96.3</v>
      </c>
      <c r="R46" s="202">
        <v>10.8</v>
      </c>
      <c r="S46" s="204">
        <v>2.9</v>
      </c>
      <c r="T46" s="248">
        <v>6.3</v>
      </c>
      <c r="U46" s="202" t="s">
        <v>614</v>
      </c>
      <c r="V46" s="203">
        <v>28106334</v>
      </c>
      <c r="W46" s="203">
        <v>182821162</v>
      </c>
      <c r="X46" s="203">
        <v>259658</v>
      </c>
      <c r="Y46" s="205">
        <v>22263800</v>
      </c>
      <c r="Z46" s="205">
        <v>16652820</v>
      </c>
    </row>
    <row r="47" spans="1:26" ht="15.75" customHeight="1">
      <c r="A47" s="480" t="s">
        <v>520</v>
      </c>
      <c r="B47" s="276">
        <v>295466337</v>
      </c>
      <c r="C47" s="277">
        <v>285146061</v>
      </c>
      <c r="D47" s="500">
        <v>10320276</v>
      </c>
      <c r="E47" s="277">
        <v>5464435</v>
      </c>
      <c r="F47" s="502">
        <v>4855841</v>
      </c>
      <c r="G47" s="276">
        <v>-1046207</v>
      </c>
      <c r="H47" s="277">
        <v>5973</v>
      </c>
      <c r="I47" s="277" t="s">
        <v>614</v>
      </c>
      <c r="J47" s="277">
        <v>800000</v>
      </c>
      <c r="K47" s="277">
        <v>-1840234</v>
      </c>
      <c r="L47" s="331" t="s">
        <v>800</v>
      </c>
      <c r="M47" s="276">
        <v>91857903</v>
      </c>
      <c r="N47" s="277">
        <v>81630093</v>
      </c>
      <c r="O47" s="277">
        <v>122770647</v>
      </c>
      <c r="P47" s="332">
        <v>0.88800000000000001</v>
      </c>
      <c r="Q47" s="271">
        <v>87.2</v>
      </c>
      <c r="R47" s="271">
        <v>12.3</v>
      </c>
      <c r="S47" s="275">
        <v>4.2</v>
      </c>
      <c r="T47" s="333">
        <v>2.9</v>
      </c>
      <c r="U47" s="271">
        <v>0.9</v>
      </c>
      <c r="V47" s="277">
        <v>45746585</v>
      </c>
      <c r="W47" s="277">
        <v>208406943</v>
      </c>
      <c r="X47" s="277" t="s">
        <v>614</v>
      </c>
      <c r="Y47" s="279">
        <v>26082698</v>
      </c>
      <c r="Z47" s="279">
        <v>13521049</v>
      </c>
    </row>
    <row r="48" spans="1:26" ht="15.75" customHeight="1">
      <c r="A48" s="817" t="s">
        <v>521</v>
      </c>
      <c r="B48" s="201">
        <v>259808111</v>
      </c>
      <c r="C48" s="203">
        <v>258034328</v>
      </c>
      <c r="D48" s="203">
        <f t="shared" si="0"/>
        <v>1773783</v>
      </c>
      <c r="E48" s="203">
        <v>1316045</v>
      </c>
      <c r="F48" s="205">
        <f t="shared" si="1"/>
        <v>457738</v>
      </c>
      <c r="G48" s="201">
        <v>135248</v>
      </c>
      <c r="H48" s="203">
        <v>2474592</v>
      </c>
      <c r="I48" s="203">
        <v>2750000</v>
      </c>
      <c r="J48" s="203">
        <v>0</v>
      </c>
      <c r="K48" s="203">
        <v>5359840</v>
      </c>
      <c r="L48" s="247" t="s">
        <v>783</v>
      </c>
      <c r="M48" s="201">
        <v>76922544</v>
      </c>
      <c r="N48" s="203">
        <v>64864886</v>
      </c>
      <c r="O48" s="203">
        <v>101766110</v>
      </c>
      <c r="P48" s="246">
        <v>0.84</v>
      </c>
      <c r="Q48" s="202">
        <v>97.4</v>
      </c>
      <c r="R48" s="202">
        <v>11.4</v>
      </c>
      <c r="S48" s="204">
        <v>0.4</v>
      </c>
      <c r="T48" s="248">
        <v>10.9</v>
      </c>
      <c r="U48" s="202">
        <v>51.4</v>
      </c>
      <c r="V48" s="203">
        <v>34829514</v>
      </c>
      <c r="W48" s="203">
        <v>224806620</v>
      </c>
      <c r="X48" s="203">
        <v>3165287</v>
      </c>
      <c r="Y48" s="205">
        <v>22613741</v>
      </c>
      <c r="Z48" s="205">
        <v>9429563</v>
      </c>
    </row>
    <row r="49" spans="1:26" ht="15.75" customHeight="1">
      <c r="A49" s="480" t="s">
        <v>638</v>
      </c>
      <c r="B49" s="276">
        <v>147553156</v>
      </c>
      <c r="C49" s="277">
        <v>145288790</v>
      </c>
      <c r="D49" s="277">
        <f t="shared" si="0"/>
        <v>2264366</v>
      </c>
      <c r="E49" s="277">
        <v>238734</v>
      </c>
      <c r="F49" s="279">
        <f t="shared" si="1"/>
        <v>2025632</v>
      </c>
      <c r="G49" s="276">
        <v>1340107</v>
      </c>
      <c r="H49" s="277">
        <v>188517</v>
      </c>
      <c r="I49" s="277" t="s">
        <v>614</v>
      </c>
      <c r="J49" s="277" t="s">
        <v>614</v>
      </c>
      <c r="K49" s="277">
        <v>1528624</v>
      </c>
      <c r="L49" s="331" t="s">
        <v>783</v>
      </c>
      <c r="M49" s="276">
        <v>48133787</v>
      </c>
      <c r="N49" s="277">
        <v>37619537</v>
      </c>
      <c r="O49" s="277">
        <v>62890264</v>
      </c>
      <c r="P49" s="332">
        <v>0.78</v>
      </c>
      <c r="Q49" s="271">
        <v>94.2</v>
      </c>
      <c r="R49" s="271">
        <v>14</v>
      </c>
      <c r="S49" s="275">
        <v>3.2</v>
      </c>
      <c r="T49" s="333">
        <v>3.4</v>
      </c>
      <c r="U49" s="271">
        <v>25.5</v>
      </c>
      <c r="V49" s="277">
        <v>14417737</v>
      </c>
      <c r="W49" s="277">
        <v>120270468</v>
      </c>
      <c r="X49" s="277" t="s">
        <v>614</v>
      </c>
      <c r="Y49" s="279">
        <v>24842004</v>
      </c>
      <c r="Z49" s="279">
        <v>9241835</v>
      </c>
    </row>
    <row r="50" spans="1:26" ht="15.75" customHeight="1">
      <c r="A50" s="817" t="s">
        <v>522</v>
      </c>
      <c r="B50" s="201">
        <v>239347906</v>
      </c>
      <c r="C50" s="203">
        <v>234278623</v>
      </c>
      <c r="D50" s="203">
        <f t="shared" si="0"/>
        <v>5069283</v>
      </c>
      <c r="E50" s="203">
        <v>320747</v>
      </c>
      <c r="F50" s="205">
        <f t="shared" si="1"/>
        <v>4748536</v>
      </c>
      <c r="G50" s="201">
        <v>4131361</v>
      </c>
      <c r="H50" s="203">
        <v>305632</v>
      </c>
      <c r="I50" s="203" t="s">
        <v>614</v>
      </c>
      <c r="J50" s="203" t="s">
        <v>614</v>
      </c>
      <c r="K50" s="203">
        <v>4436993</v>
      </c>
      <c r="L50" s="247" t="s">
        <v>783</v>
      </c>
      <c r="M50" s="201">
        <v>73552270</v>
      </c>
      <c r="N50" s="203">
        <v>70320982</v>
      </c>
      <c r="O50" s="203">
        <v>97788142</v>
      </c>
      <c r="P50" s="246">
        <v>0.95599999999999996</v>
      </c>
      <c r="Q50" s="202">
        <v>97.3</v>
      </c>
      <c r="R50" s="202">
        <v>15.5</v>
      </c>
      <c r="S50" s="204">
        <v>4.8600000000000003</v>
      </c>
      <c r="T50" s="441">
        <v>4.0999999999999996</v>
      </c>
      <c r="U50" s="202">
        <v>6.3</v>
      </c>
      <c r="V50" s="203">
        <v>29613083</v>
      </c>
      <c r="W50" s="203">
        <v>137393585</v>
      </c>
      <c r="X50" s="203" t="s">
        <v>614</v>
      </c>
      <c r="Y50" s="205">
        <v>53529354</v>
      </c>
      <c r="Z50" s="205">
        <v>17864013</v>
      </c>
    </row>
    <row r="51" spans="1:26" ht="15.75" customHeight="1">
      <c r="A51" s="480" t="s">
        <v>221</v>
      </c>
      <c r="B51" s="276">
        <v>182985970</v>
      </c>
      <c r="C51" s="277">
        <v>180372844</v>
      </c>
      <c r="D51" s="500">
        <f t="shared" si="0"/>
        <v>2613126</v>
      </c>
      <c r="E51" s="277">
        <v>322330</v>
      </c>
      <c r="F51" s="279">
        <f t="shared" si="1"/>
        <v>2290796</v>
      </c>
      <c r="G51" s="276">
        <v>1699829</v>
      </c>
      <c r="H51" s="277">
        <v>407265</v>
      </c>
      <c r="I51" s="277" t="s">
        <v>614</v>
      </c>
      <c r="J51" s="277" t="s">
        <v>614</v>
      </c>
      <c r="K51" s="277">
        <v>2107094</v>
      </c>
      <c r="L51" s="331" t="s">
        <v>800</v>
      </c>
      <c r="M51" s="276">
        <v>59736167</v>
      </c>
      <c r="N51" s="277">
        <v>45269729</v>
      </c>
      <c r="O51" s="277">
        <v>78338910</v>
      </c>
      <c r="P51" s="332">
        <v>0.76800000000000002</v>
      </c>
      <c r="Q51" s="271">
        <v>97.4</v>
      </c>
      <c r="R51" s="271">
        <v>14.6</v>
      </c>
      <c r="S51" s="275">
        <v>2.9</v>
      </c>
      <c r="T51" s="333">
        <v>10.3</v>
      </c>
      <c r="U51" s="271">
        <v>119.7</v>
      </c>
      <c r="V51" s="277">
        <v>8664591</v>
      </c>
      <c r="W51" s="277">
        <v>200604336</v>
      </c>
      <c r="X51" s="277" t="s">
        <v>614</v>
      </c>
      <c r="Y51" s="279">
        <v>16321942</v>
      </c>
      <c r="Z51" s="279">
        <v>2240495</v>
      </c>
    </row>
    <row r="52" spans="1:26" ht="15.75" customHeight="1">
      <c r="A52" s="817" t="s">
        <v>523</v>
      </c>
      <c r="B52" s="137">
        <v>192761156</v>
      </c>
      <c r="C52" s="138">
        <v>190938462</v>
      </c>
      <c r="D52" s="203">
        <f t="shared" si="0"/>
        <v>1822694</v>
      </c>
      <c r="E52" s="138">
        <v>397351</v>
      </c>
      <c r="F52" s="205">
        <f t="shared" si="1"/>
        <v>1425343</v>
      </c>
      <c r="G52" s="137">
        <v>1072356</v>
      </c>
      <c r="H52" s="138">
        <v>618667</v>
      </c>
      <c r="I52" s="138">
        <v>2060</v>
      </c>
      <c r="J52" s="138">
        <v>0</v>
      </c>
      <c r="K52" s="203">
        <v>1693083</v>
      </c>
      <c r="L52" s="409" t="s">
        <v>783</v>
      </c>
      <c r="M52" s="137">
        <v>61270021</v>
      </c>
      <c r="N52" s="138">
        <v>51110682</v>
      </c>
      <c r="O52" s="138">
        <v>80983257</v>
      </c>
      <c r="P52" s="410">
        <v>0.82399999999999995</v>
      </c>
      <c r="Q52" s="135">
        <v>98.019000000000005</v>
      </c>
      <c r="R52" s="135">
        <v>13</v>
      </c>
      <c r="S52" s="136">
        <v>1.76</v>
      </c>
      <c r="T52" s="411">
        <v>10.6</v>
      </c>
      <c r="U52" s="135">
        <v>119.7</v>
      </c>
      <c r="V52" s="138">
        <v>8695794</v>
      </c>
      <c r="W52" s="138">
        <v>185922696</v>
      </c>
      <c r="X52" s="138" t="s">
        <v>614</v>
      </c>
      <c r="Y52" s="140">
        <v>25264980</v>
      </c>
      <c r="Z52" s="140">
        <v>5343421</v>
      </c>
    </row>
    <row r="53" spans="1:26" ht="15.75" customHeight="1">
      <c r="A53" s="480" t="s">
        <v>637</v>
      </c>
      <c r="B53" s="276">
        <v>132640358</v>
      </c>
      <c r="C53" s="277">
        <v>129905614</v>
      </c>
      <c r="D53" s="500">
        <f t="shared" si="0"/>
        <v>2734744</v>
      </c>
      <c r="E53" s="277">
        <v>615081</v>
      </c>
      <c r="F53" s="279">
        <f t="shared" si="1"/>
        <v>2119663</v>
      </c>
      <c r="G53" s="276">
        <v>208977</v>
      </c>
      <c r="H53" s="277">
        <v>12518</v>
      </c>
      <c r="I53" s="277">
        <v>85005</v>
      </c>
      <c r="J53" s="277">
        <v>500000</v>
      </c>
      <c r="K53" s="277">
        <v>-193500</v>
      </c>
      <c r="L53" s="331" t="s">
        <v>783</v>
      </c>
      <c r="M53" s="276">
        <v>42251716</v>
      </c>
      <c r="N53" s="277">
        <v>22030783</v>
      </c>
      <c r="O53" s="277">
        <v>50938852</v>
      </c>
      <c r="P53" s="332">
        <v>0.52</v>
      </c>
      <c r="Q53" s="271">
        <v>88.5</v>
      </c>
      <c r="R53" s="271">
        <v>9.9</v>
      </c>
      <c r="S53" s="275">
        <v>4.2</v>
      </c>
      <c r="T53" s="333">
        <v>9.6</v>
      </c>
      <c r="U53" s="271">
        <v>66.8</v>
      </c>
      <c r="V53" s="277">
        <v>10330524</v>
      </c>
      <c r="W53" s="277">
        <v>112833060</v>
      </c>
      <c r="X53" s="277" t="s">
        <v>614</v>
      </c>
      <c r="Y53" s="279">
        <v>16914915</v>
      </c>
      <c r="Z53" s="279">
        <v>3271286</v>
      </c>
    </row>
    <row r="54" spans="1:26" ht="15.75" customHeight="1">
      <c r="A54" s="817" t="s">
        <v>636</v>
      </c>
      <c r="B54" s="201">
        <v>128200601</v>
      </c>
      <c r="C54" s="203">
        <v>125163699</v>
      </c>
      <c r="D54" s="203">
        <f t="shared" si="0"/>
        <v>3036902</v>
      </c>
      <c r="E54" s="203">
        <v>361174</v>
      </c>
      <c r="F54" s="205">
        <f t="shared" si="1"/>
        <v>2675728</v>
      </c>
      <c r="G54" s="201">
        <v>1144461</v>
      </c>
      <c r="H54" s="203">
        <v>676790</v>
      </c>
      <c r="I54" s="203" t="s">
        <v>614</v>
      </c>
      <c r="J54" s="203">
        <v>1500000</v>
      </c>
      <c r="K54" s="203">
        <v>321251</v>
      </c>
      <c r="L54" s="247" t="s">
        <v>783</v>
      </c>
      <c r="M54" s="201">
        <v>44988020</v>
      </c>
      <c r="N54" s="203">
        <v>26307745</v>
      </c>
      <c r="O54" s="203">
        <v>55201772</v>
      </c>
      <c r="P54" s="246">
        <v>0.57899999999999996</v>
      </c>
      <c r="Q54" s="202">
        <v>94.3</v>
      </c>
      <c r="R54" s="202">
        <v>13.4</v>
      </c>
      <c r="S54" s="204">
        <v>4.8</v>
      </c>
      <c r="T54" s="248">
        <v>10.3</v>
      </c>
      <c r="U54" s="202">
        <v>76.8</v>
      </c>
      <c r="V54" s="203">
        <v>13292889</v>
      </c>
      <c r="W54" s="203">
        <v>107037394</v>
      </c>
      <c r="X54" s="203" t="s">
        <v>614</v>
      </c>
      <c r="Y54" s="205">
        <v>18352582</v>
      </c>
      <c r="Z54" s="205">
        <v>3553735</v>
      </c>
    </row>
    <row r="55" spans="1:26" ht="15.75" customHeight="1">
      <c r="A55" s="480" t="s">
        <v>223</v>
      </c>
      <c r="B55" s="276">
        <v>262617018</v>
      </c>
      <c r="C55" s="277">
        <v>254084183</v>
      </c>
      <c r="D55" s="277">
        <f t="shared" si="0"/>
        <v>8532835</v>
      </c>
      <c r="E55" s="277">
        <v>1110462</v>
      </c>
      <c r="F55" s="279">
        <f t="shared" si="1"/>
        <v>7422373</v>
      </c>
      <c r="G55" s="276">
        <v>1102999</v>
      </c>
      <c r="H55" s="277">
        <v>3706588</v>
      </c>
      <c r="I55" s="277">
        <v>750000</v>
      </c>
      <c r="J55" s="277">
        <v>2060000</v>
      </c>
      <c r="K55" s="277">
        <v>3499587</v>
      </c>
      <c r="L55" s="331" t="s">
        <v>783</v>
      </c>
      <c r="M55" s="276">
        <v>83443884</v>
      </c>
      <c r="N55" s="277">
        <v>72248217</v>
      </c>
      <c r="O55" s="277">
        <v>111246341</v>
      </c>
      <c r="P55" s="332">
        <v>0.871</v>
      </c>
      <c r="Q55" s="271">
        <v>89.6</v>
      </c>
      <c r="R55" s="271">
        <v>11.7</v>
      </c>
      <c r="S55" s="275">
        <v>6.7</v>
      </c>
      <c r="T55" s="333">
        <v>3.7</v>
      </c>
      <c r="U55" s="271">
        <v>31.2</v>
      </c>
      <c r="V55" s="277">
        <v>36361770</v>
      </c>
      <c r="W55" s="277">
        <v>196427376</v>
      </c>
      <c r="X55" s="277">
        <v>1100000</v>
      </c>
      <c r="Y55" s="279">
        <v>95479416</v>
      </c>
      <c r="Z55" s="279">
        <v>12378078</v>
      </c>
    </row>
    <row r="56" spans="1:26" ht="15.75" customHeight="1">
      <c r="A56" s="817" t="s">
        <v>635</v>
      </c>
      <c r="B56" s="201">
        <v>127859209</v>
      </c>
      <c r="C56" s="203">
        <v>124709770</v>
      </c>
      <c r="D56" s="203">
        <f t="shared" si="0"/>
        <v>3149439</v>
      </c>
      <c r="E56" s="203">
        <v>663564</v>
      </c>
      <c r="F56" s="205">
        <f t="shared" si="1"/>
        <v>2485875</v>
      </c>
      <c r="G56" s="201">
        <v>1512759</v>
      </c>
      <c r="H56" s="203">
        <v>520593</v>
      </c>
      <c r="I56" s="203" t="s">
        <v>614</v>
      </c>
      <c r="J56" s="203">
        <v>2415000</v>
      </c>
      <c r="K56" s="203">
        <v>-381648</v>
      </c>
      <c r="L56" s="247" t="s">
        <v>783</v>
      </c>
      <c r="M56" s="201">
        <v>45308900</v>
      </c>
      <c r="N56" s="203">
        <v>27721382</v>
      </c>
      <c r="O56" s="203">
        <v>56049651</v>
      </c>
      <c r="P56" s="246">
        <v>0.61</v>
      </c>
      <c r="Q56" s="202">
        <v>97</v>
      </c>
      <c r="R56" s="202">
        <v>14</v>
      </c>
      <c r="S56" s="204">
        <v>4.4000000000000004</v>
      </c>
      <c r="T56" s="248">
        <v>8.1</v>
      </c>
      <c r="U56" s="202">
        <v>66.7</v>
      </c>
      <c r="V56" s="203">
        <v>9312282</v>
      </c>
      <c r="W56" s="203">
        <v>119159062</v>
      </c>
      <c r="X56" s="203" t="s">
        <v>614</v>
      </c>
      <c r="Y56" s="205">
        <v>40014539</v>
      </c>
      <c r="Z56" s="205">
        <v>4043006</v>
      </c>
    </row>
    <row r="57" spans="1:26" ht="15.75" customHeight="1">
      <c r="A57" s="480" t="s">
        <v>260</v>
      </c>
      <c r="B57" s="276">
        <v>230353980</v>
      </c>
      <c r="C57" s="277">
        <v>224254822</v>
      </c>
      <c r="D57" s="277">
        <f t="shared" si="0"/>
        <v>6099158</v>
      </c>
      <c r="E57" s="277">
        <v>2726006</v>
      </c>
      <c r="F57" s="279">
        <f t="shared" si="1"/>
        <v>3373152</v>
      </c>
      <c r="G57" s="276">
        <v>-254409</v>
      </c>
      <c r="H57" s="277">
        <v>1800394</v>
      </c>
      <c r="I57" s="277">
        <v>1192168</v>
      </c>
      <c r="J57" s="277">
        <v>2000000</v>
      </c>
      <c r="K57" s="277">
        <v>738153</v>
      </c>
      <c r="L57" s="331" t="s">
        <v>783</v>
      </c>
      <c r="M57" s="276">
        <v>79252229</v>
      </c>
      <c r="N57" s="277">
        <v>65224802</v>
      </c>
      <c r="O57" s="277">
        <v>104581798</v>
      </c>
      <c r="P57" s="332">
        <v>0.82</v>
      </c>
      <c r="Q57" s="271">
        <v>86.3</v>
      </c>
      <c r="R57" s="271">
        <v>12.5</v>
      </c>
      <c r="S57" s="275">
        <v>3.2</v>
      </c>
      <c r="T57" s="333">
        <v>1.6</v>
      </c>
      <c r="U57" s="271" t="s">
        <v>614</v>
      </c>
      <c r="V57" s="277">
        <v>42920738</v>
      </c>
      <c r="W57" s="277">
        <v>142433416</v>
      </c>
      <c r="X57" s="777" t="s">
        <v>614</v>
      </c>
      <c r="Y57" s="279">
        <v>110885646</v>
      </c>
      <c r="Z57" s="279">
        <v>21773094</v>
      </c>
    </row>
    <row r="58" spans="1:26" ht="15.75" customHeight="1">
      <c r="A58" s="817" t="s">
        <v>279</v>
      </c>
      <c r="B58" s="137">
        <v>150570737</v>
      </c>
      <c r="C58" s="138">
        <v>147487605</v>
      </c>
      <c r="D58" s="138">
        <f t="shared" si="0"/>
        <v>3083132</v>
      </c>
      <c r="E58" s="138">
        <v>547082</v>
      </c>
      <c r="F58" s="140">
        <f t="shared" si="1"/>
        <v>2536050</v>
      </c>
      <c r="G58" s="137">
        <v>170958</v>
      </c>
      <c r="H58" s="138">
        <v>1364309</v>
      </c>
      <c r="I58" s="417" t="s">
        <v>614</v>
      </c>
      <c r="J58" s="138">
        <v>1600000</v>
      </c>
      <c r="K58" s="138">
        <v>-64733</v>
      </c>
      <c r="L58" s="409" t="s">
        <v>783</v>
      </c>
      <c r="M58" s="137">
        <v>54824241</v>
      </c>
      <c r="N58" s="138">
        <v>30616085</v>
      </c>
      <c r="O58" s="138">
        <v>66589828</v>
      </c>
      <c r="P58" s="410">
        <v>0.55300000000000005</v>
      </c>
      <c r="Q58" s="135">
        <v>98.4</v>
      </c>
      <c r="R58" s="135">
        <v>14.5</v>
      </c>
      <c r="S58" s="136">
        <v>3.8</v>
      </c>
      <c r="T58" s="411">
        <v>9.8000000000000007</v>
      </c>
      <c r="U58" s="135">
        <v>75.8</v>
      </c>
      <c r="V58" s="138">
        <v>12091385</v>
      </c>
      <c r="W58" s="138">
        <v>141996839</v>
      </c>
      <c r="X58" s="417">
        <v>1870000</v>
      </c>
      <c r="Y58" s="140">
        <v>27203905</v>
      </c>
      <c r="Z58" s="140">
        <v>5943904</v>
      </c>
    </row>
    <row r="59" spans="1:26" ht="15.75" customHeight="1">
      <c r="A59" s="480" t="s">
        <v>225</v>
      </c>
      <c r="B59" s="276">
        <v>217612653</v>
      </c>
      <c r="C59" s="277">
        <v>213138099</v>
      </c>
      <c r="D59" s="277">
        <f t="shared" si="0"/>
        <v>4474554</v>
      </c>
      <c r="E59" s="277">
        <v>1411361</v>
      </c>
      <c r="F59" s="279">
        <f t="shared" si="1"/>
        <v>3063193</v>
      </c>
      <c r="G59" s="276">
        <v>329462</v>
      </c>
      <c r="H59" s="277">
        <v>6347</v>
      </c>
      <c r="I59" s="277" t="s">
        <v>614</v>
      </c>
      <c r="J59" s="277" t="s">
        <v>614</v>
      </c>
      <c r="K59" s="277">
        <v>335809</v>
      </c>
      <c r="L59" s="331" t="s">
        <v>800</v>
      </c>
      <c r="M59" s="276">
        <v>73273851</v>
      </c>
      <c r="N59" s="277">
        <v>59933044</v>
      </c>
      <c r="O59" s="277">
        <v>96861010</v>
      </c>
      <c r="P59" s="332">
        <v>0.82099999999999995</v>
      </c>
      <c r="Q59" s="271">
        <v>94.8</v>
      </c>
      <c r="R59" s="271">
        <v>14.5</v>
      </c>
      <c r="S59" s="275">
        <v>3.2</v>
      </c>
      <c r="T59" s="333">
        <v>7.5</v>
      </c>
      <c r="U59" s="271">
        <v>74.5</v>
      </c>
      <c r="V59" s="277">
        <v>16189582</v>
      </c>
      <c r="W59" s="277">
        <v>178055850</v>
      </c>
      <c r="X59" s="277">
        <v>100000</v>
      </c>
      <c r="Y59" s="279">
        <v>48050281</v>
      </c>
      <c r="Z59" s="279">
        <v>9349076</v>
      </c>
    </row>
    <row r="60" spans="1:26" ht="15.75" customHeight="1">
      <c r="A60" s="817" t="s">
        <v>270</v>
      </c>
      <c r="B60" s="201">
        <v>251344193</v>
      </c>
      <c r="C60" s="203">
        <v>247067740</v>
      </c>
      <c r="D60" s="203">
        <f t="shared" si="0"/>
        <v>4276453</v>
      </c>
      <c r="E60" s="203">
        <v>1387902</v>
      </c>
      <c r="F60" s="205">
        <f t="shared" si="1"/>
        <v>2888551</v>
      </c>
      <c r="G60" s="201">
        <v>-83141</v>
      </c>
      <c r="H60" s="203">
        <v>150000</v>
      </c>
      <c r="I60" s="203" t="s">
        <v>614</v>
      </c>
      <c r="J60" s="203">
        <v>1500000</v>
      </c>
      <c r="K60" s="203">
        <v>-1433141</v>
      </c>
      <c r="L60" s="247" t="s">
        <v>783</v>
      </c>
      <c r="M60" s="201">
        <v>83630138</v>
      </c>
      <c r="N60" s="203">
        <v>65385222</v>
      </c>
      <c r="O60" s="203">
        <v>108402910</v>
      </c>
      <c r="P60" s="246">
        <v>0.77300000000000002</v>
      </c>
      <c r="Q60" s="202">
        <v>89.9</v>
      </c>
      <c r="R60" s="202">
        <v>10.9</v>
      </c>
      <c r="S60" s="204">
        <v>2.7</v>
      </c>
      <c r="T60" s="248">
        <v>7.9</v>
      </c>
      <c r="U60" s="202">
        <v>43</v>
      </c>
      <c r="V60" s="203">
        <v>49622296</v>
      </c>
      <c r="W60" s="203">
        <v>174733888</v>
      </c>
      <c r="X60" s="203" t="s">
        <v>614</v>
      </c>
      <c r="Y60" s="205">
        <v>38336575</v>
      </c>
      <c r="Z60" s="205">
        <v>18550000</v>
      </c>
    </row>
    <row r="61" spans="1:26" ht="15.75" customHeight="1">
      <c r="A61" s="480" t="s">
        <v>271</v>
      </c>
      <c r="B61" s="276">
        <v>183971577</v>
      </c>
      <c r="C61" s="277">
        <v>182236645</v>
      </c>
      <c r="D61" s="277">
        <f t="shared" si="0"/>
        <v>1734932</v>
      </c>
      <c r="E61" s="277">
        <v>1189786</v>
      </c>
      <c r="F61" s="279">
        <f t="shared" si="1"/>
        <v>545146</v>
      </c>
      <c r="G61" s="276">
        <v>139532</v>
      </c>
      <c r="H61" s="277">
        <v>254</v>
      </c>
      <c r="I61" s="277">
        <v>4377</v>
      </c>
      <c r="J61" s="277">
        <v>0</v>
      </c>
      <c r="K61" s="277">
        <v>144163</v>
      </c>
      <c r="L61" s="331" t="s">
        <v>783</v>
      </c>
      <c r="M61" s="276">
        <v>63185636</v>
      </c>
      <c r="N61" s="277">
        <v>41278950</v>
      </c>
      <c r="O61" s="277">
        <v>78960151</v>
      </c>
      <c r="P61" s="332">
        <v>0.65300000000000002</v>
      </c>
      <c r="Q61" s="271">
        <v>96.3</v>
      </c>
      <c r="R61" s="271">
        <v>13.1</v>
      </c>
      <c r="S61" s="275">
        <v>0.7</v>
      </c>
      <c r="T61" s="333">
        <v>12.3</v>
      </c>
      <c r="U61" s="271">
        <v>172.2</v>
      </c>
      <c r="V61" s="277">
        <v>10269639</v>
      </c>
      <c r="W61" s="277">
        <v>210377339</v>
      </c>
      <c r="X61" s="277">
        <v>15924</v>
      </c>
      <c r="Y61" s="279">
        <v>9508666</v>
      </c>
      <c r="Z61" s="279">
        <v>3046368</v>
      </c>
    </row>
    <row r="62" spans="1:26" ht="15.75" customHeight="1">
      <c r="A62" s="817" t="s">
        <v>277</v>
      </c>
      <c r="B62" s="201">
        <v>170672465</v>
      </c>
      <c r="C62" s="203">
        <v>169092024</v>
      </c>
      <c r="D62" s="203">
        <f t="shared" si="0"/>
        <v>1580441</v>
      </c>
      <c r="E62" s="203">
        <v>591289</v>
      </c>
      <c r="F62" s="205">
        <f t="shared" si="1"/>
        <v>989152</v>
      </c>
      <c r="G62" s="201">
        <v>136482</v>
      </c>
      <c r="H62" s="203">
        <v>66401</v>
      </c>
      <c r="I62" s="203">
        <v>0</v>
      </c>
      <c r="J62" s="203">
        <v>0</v>
      </c>
      <c r="K62" s="203">
        <v>202883</v>
      </c>
      <c r="L62" s="247" t="s">
        <v>783</v>
      </c>
      <c r="M62" s="201">
        <v>55541565</v>
      </c>
      <c r="N62" s="203">
        <v>37318052</v>
      </c>
      <c r="O62" s="203">
        <v>70294508</v>
      </c>
      <c r="P62" s="246">
        <v>0.67300000000000004</v>
      </c>
      <c r="Q62" s="202">
        <v>96.5</v>
      </c>
      <c r="R62" s="202">
        <v>9.8000000000000007</v>
      </c>
      <c r="S62" s="204">
        <v>1.4</v>
      </c>
      <c r="T62" s="248">
        <v>3.7</v>
      </c>
      <c r="U62" s="202">
        <v>23.7</v>
      </c>
      <c r="V62" s="203">
        <v>16595573</v>
      </c>
      <c r="W62" s="203">
        <v>141907076</v>
      </c>
      <c r="X62" s="203">
        <v>180000</v>
      </c>
      <c r="Y62" s="205">
        <v>29953693</v>
      </c>
      <c r="Z62" s="205">
        <v>6556283</v>
      </c>
    </row>
    <row r="63" spans="1:26" ht="15.75" customHeight="1">
      <c r="A63" s="480" t="s">
        <v>367</v>
      </c>
      <c r="B63" s="288">
        <v>280911919</v>
      </c>
      <c r="C63" s="277">
        <v>275410157</v>
      </c>
      <c r="D63" s="277">
        <f t="shared" si="0"/>
        <v>5501762</v>
      </c>
      <c r="E63" s="277">
        <v>2752757</v>
      </c>
      <c r="F63" s="279">
        <f t="shared" si="1"/>
        <v>2749005</v>
      </c>
      <c r="G63" s="276">
        <v>-605711</v>
      </c>
      <c r="H63" s="277">
        <v>4219682</v>
      </c>
      <c r="I63" s="277">
        <v>0</v>
      </c>
      <c r="J63" s="277">
        <v>5229163</v>
      </c>
      <c r="K63" s="277">
        <v>-1615192</v>
      </c>
      <c r="L63" s="331" t="s">
        <v>783</v>
      </c>
      <c r="M63" s="288">
        <v>81212519</v>
      </c>
      <c r="N63" s="277">
        <v>49019802</v>
      </c>
      <c r="O63" s="277">
        <v>100200608</v>
      </c>
      <c r="P63" s="332">
        <v>0.59</v>
      </c>
      <c r="Q63" s="271">
        <v>97.4</v>
      </c>
      <c r="R63" s="271">
        <v>9.4</v>
      </c>
      <c r="S63" s="275">
        <v>2.74</v>
      </c>
      <c r="T63" s="333">
        <v>8.1999999999999993</v>
      </c>
      <c r="U63" s="271">
        <v>91</v>
      </c>
      <c r="V63" s="277">
        <v>44100772</v>
      </c>
      <c r="W63" s="277">
        <v>265238903</v>
      </c>
      <c r="X63" s="277">
        <v>0</v>
      </c>
      <c r="Y63" s="279">
        <v>35870110</v>
      </c>
      <c r="Z63" s="279">
        <v>11153456</v>
      </c>
    </row>
    <row r="64" spans="1:26" ht="15.75" customHeight="1">
      <c r="A64" s="817" t="s">
        <v>634</v>
      </c>
      <c r="B64" s="217">
        <v>157063195</v>
      </c>
      <c r="C64" s="203">
        <v>151357527</v>
      </c>
      <c r="D64" s="203">
        <f t="shared" si="0"/>
        <v>5705668</v>
      </c>
      <c r="E64" s="203">
        <v>1073687</v>
      </c>
      <c r="F64" s="205">
        <f t="shared" si="1"/>
        <v>4631981</v>
      </c>
      <c r="G64" s="217">
        <v>1373205</v>
      </c>
      <c r="H64" s="203">
        <v>1411048</v>
      </c>
      <c r="I64" s="203">
        <v>7236</v>
      </c>
      <c r="J64" s="203">
        <v>1306516</v>
      </c>
      <c r="K64" s="203">
        <v>1484973</v>
      </c>
      <c r="L64" s="247" t="s">
        <v>783</v>
      </c>
      <c r="M64" s="217">
        <v>50153994</v>
      </c>
      <c r="N64" s="203">
        <v>27172989</v>
      </c>
      <c r="O64" s="208">
        <v>60375435</v>
      </c>
      <c r="P64" s="246">
        <v>0.54</v>
      </c>
      <c r="Q64" s="202">
        <v>92.4</v>
      </c>
      <c r="R64" s="202">
        <v>12.9</v>
      </c>
      <c r="S64" s="204">
        <v>7.7</v>
      </c>
      <c r="T64" s="248">
        <v>4.3</v>
      </c>
      <c r="U64" s="202" t="s">
        <v>614</v>
      </c>
      <c r="V64" s="203">
        <v>21477931</v>
      </c>
      <c r="W64" s="203">
        <v>108166883</v>
      </c>
      <c r="X64" s="203">
        <v>250000</v>
      </c>
      <c r="Y64" s="205">
        <v>15489630</v>
      </c>
      <c r="Z64" s="205">
        <v>5671108</v>
      </c>
    </row>
    <row r="65" spans="1:26" ht="15.75" customHeight="1">
      <c r="A65" s="480" t="s">
        <v>272</v>
      </c>
      <c r="B65" s="288">
        <v>242717802</v>
      </c>
      <c r="C65" s="277">
        <v>238977682</v>
      </c>
      <c r="D65" s="277">
        <f t="shared" si="0"/>
        <v>3740120</v>
      </c>
      <c r="E65" s="277">
        <v>744161</v>
      </c>
      <c r="F65" s="279">
        <f t="shared" si="1"/>
        <v>2995959</v>
      </c>
      <c r="G65" s="276">
        <v>1226692</v>
      </c>
      <c r="H65" s="277">
        <v>564</v>
      </c>
      <c r="I65" s="277" t="s">
        <v>614</v>
      </c>
      <c r="J65" s="277">
        <v>1300000</v>
      </c>
      <c r="K65" s="277">
        <v>-72744</v>
      </c>
      <c r="L65" s="331" t="s">
        <v>783</v>
      </c>
      <c r="M65" s="288">
        <v>76310640</v>
      </c>
      <c r="N65" s="277">
        <v>68833438</v>
      </c>
      <c r="O65" s="277">
        <v>100876385</v>
      </c>
      <c r="P65" s="332">
        <v>0.90200000000000002</v>
      </c>
      <c r="Q65" s="271">
        <v>95.8</v>
      </c>
      <c r="R65" s="271">
        <v>12</v>
      </c>
      <c r="S65" s="275">
        <v>3</v>
      </c>
      <c r="T65" s="333">
        <v>5.2</v>
      </c>
      <c r="U65" s="271">
        <v>36.6</v>
      </c>
      <c r="V65" s="277">
        <v>24258144</v>
      </c>
      <c r="W65" s="277">
        <v>168223780</v>
      </c>
      <c r="X65" s="277" t="s">
        <v>614</v>
      </c>
      <c r="Y65" s="279">
        <v>39935125</v>
      </c>
      <c r="Z65" s="279">
        <v>5457856</v>
      </c>
    </row>
    <row r="66" spans="1:26" ht="15.75" customHeight="1">
      <c r="A66" s="817" t="s">
        <v>231</v>
      </c>
      <c r="B66" s="217">
        <v>226180440</v>
      </c>
      <c r="C66" s="203">
        <v>220049373</v>
      </c>
      <c r="D66" s="203">
        <f t="shared" si="0"/>
        <v>6131067</v>
      </c>
      <c r="E66" s="203">
        <v>2958171</v>
      </c>
      <c r="F66" s="205">
        <f t="shared" si="1"/>
        <v>3172896</v>
      </c>
      <c r="G66" s="217">
        <v>480915</v>
      </c>
      <c r="H66" s="203">
        <v>1222682</v>
      </c>
      <c r="I66" s="203" t="s">
        <v>614</v>
      </c>
      <c r="J66" s="203">
        <v>3200000</v>
      </c>
      <c r="K66" s="203">
        <v>-1496403</v>
      </c>
      <c r="L66" s="247" t="s">
        <v>805</v>
      </c>
      <c r="M66" s="217">
        <v>70187178</v>
      </c>
      <c r="N66" s="203">
        <v>49776302</v>
      </c>
      <c r="O66" s="208">
        <v>89059220</v>
      </c>
      <c r="P66" s="246">
        <v>0.69599999999999995</v>
      </c>
      <c r="Q66" s="202">
        <v>91.4</v>
      </c>
      <c r="R66" s="202">
        <v>9.5</v>
      </c>
      <c r="S66" s="204">
        <v>3.6</v>
      </c>
      <c r="T66" s="248">
        <v>6.8</v>
      </c>
      <c r="U66" s="202">
        <v>46.7</v>
      </c>
      <c r="V66" s="203">
        <v>28220143</v>
      </c>
      <c r="W66" s="203">
        <v>179439703</v>
      </c>
      <c r="X66" s="203" t="s">
        <v>614</v>
      </c>
      <c r="Y66" s="205">
        <v>69174382</v>
      </c>
      <c r="Z66" s="205">
        <v>9601533</v>
      </c>
    </row>
    <row r="67" spans="1:26" ht="15.75" customHeight="1">
      <c r="A67" s="480" t="s">
        <v>262</v>
      </c>
      <c r="B67" s="288">
        <v>347835571</v>
      </c>
      <c r="C67" s="277">
        <v>341958418</v>
      </c>
      <c r="D67" s="277">
        <f t="shared" si="0"/>
        <v>5877153</v>
      </c>
      <c r="E67" s="277">
        <v>1368148</v>
      </c>
      <c r="F67" s="279">
        <f t="shared" si="1"/>
        <v>4509005</v>
      </c>
      <c r="G67" s="276">
        <v>92916</v>
      </c>
      <c r="H67" s="277">
        <v>1333379</v>
      </c>
      <c r="I67" s="277">
        <v>0</v>
      </c>
      <c r="J67" s="277">
        <v>0</v>
      </c>
      <c r="K67" s="277">
        <v>1426295</v>
      </c>
      <c r="L67" s="331" t="s">
        <v>783</v>
      </c>
      <c r="M67" s="276">
        <v>104040044</v>
      </c>
      <c r="N67" s="277">
        <v>76213533</v>
      </c>
      <c r="O67" s="277">
        <v>133901840</v>
      </c>
      <c r="P67" s="332">
        <v>0.73299999999999998</v>
      </c>
      <c r="Q67" s="271">
        <v>93.6</v>
      </c>
      <c r="R67" s="271">
        <v>10.1</v>
      </c>
      <c r="S67" s="275">
        <v>3.4</v>
      </c>
      <c r="T67" s="380">
        <v>3</v>
      </c>
      <c r="U67" s="271">
        <v>37.299999999999997</v>
      </c>
      <c r="V67" s="277">
        <v>41327376</v>
      </c>
      <c r="W67" s="277">
        <v>260131252</v>
      </c>
      <c r="X67" s="277" t="s">
        <v>614</v>
      </c>
      <c r="Y67" s="279">
        <v>63860201</v>
      </c>
      <c r="Z67" s="279">
        <v>10058298</v>
      </c>
    </row>
    <row r="68" spans="1:26" ht="15.75" customHeight="1" thickBot="1">
      <c r="A68" s="817" t="s">
        <v>524</v>
      </c>
      <c r="B68" s="201">
        <v>200498453</v>
      </c>
      <c r="C68" s="203">
        <v>191556760</v>
      </c>
      <c r="D68" s="203">
        <f t="shared" si="0"/>
        <v>8941693</v>
      </c>
      <c r="E68" s="203">
        <v>856653</v>
      </c>
      <c r="F68" s="205">
        <f t="shared" si="1"/>
        <v>8085040</v>
      </c>
      <c r="G68" s="201">
        <v>4369664</v>
      </c>
      <c r="H68" s="203">
        <v>1858317</v>
      </c>
      <c r="I68" s="203">
        <v>0</v>
      </c>
      <c r="J68" s="203">
        <v>4084276</v>
      </c>
      <c r="K68" s="203">
        <v>2143705</v>
      </c>
      <c r="L68" s="247" t="s">
        <v>800</v>
      </c>
      <c r="M68" s="201">
        <v>53891511</v>
      </c>
      <c r="N68" s="203">
        <v>45697210</v>
      </c>
      <c r="O68" s="203">
        <v>71550572</v>
      </c>
      <c r="P68" s="246">
        <v>0.84</v>
      </c>
      <c r="Q68" s="135">
        <v>90.314264835870304</v>
      </c>
      <c r="R68" s="202">
        <v>10.506441537223701</v>
      </c>
      <c r="S68" s="204">
        <v>11.2997559264795</v>
      </c>
      <c r="T68" s="441">
        <v>9.5</v>
      </c>
      <c r="U68" s="202">
        <v>65</v>
      </c>
      <c r="V68" s="203">
        <v>1858317</v>
      </c>
      <c r="W68" s="203">
        <v>135624183</v>
      </c>
      <c r="X68" s="203">
        <v>0</v>
      </c>
      <c r="Y68" s="205">
        <v>27819502</v>
      </c>
      <c r="Z68" s="205">
        <v>3104945</v>
      </c>
    </row>
    <row r="69" spans="1:26" ht="15" customHeight="1" thickTop="1">
      <c r="A69" s="481" t="s">
        <v>903</v>
      </c>
      <c r="B69" s="600">
        <f t="shared" ref="B69:K69" si="2">SUM(B7:B68)</f>
        <v>12227532584</v>
      </c>
      <c r="C69" s="599">
        <f t="shared" si="2"/>
        <v>11930504637</v>
      </c>
      <c r="D69" s="599">
        <f t="shared" si="2"/>
        <v>297027947</v>
      </c>
      <c r="E69" s="599">
        <f t="shared" si="2"/>
        <v>84315370</v>
      </c>
      <c r="F69" s="601">
        <f t="shared" si="2"/>
        <v>212712577</v>
      </c>
      <c r="G69" s="600">
        <f t="shared" si="2"/>
        <v>50964337</v>
      </c>
      <c r="H69" s="599">
        <f t="shared" si="2"/>
        <v>87168845</v>
      </c>
      <c r="I69" s="599">
        <f t="shared" si="2"/>
        <v>7002508</v>
      </c>
      <c r="J69" s="599">
        <f t="shared" si="2"/>
        <v>103677473</v>
      </c>
      <c r="K69" s="599">
        <f t="shared" si="2"/>
        <v>41458217</v>
      </c>
      <c r="L69" s="687" t="s">
        <v>529</v>
      </c>
      <c r="M69" s="600">
        <f>SUM(M7:M68)</f>
        <v>3843530348</v>
      </c>
      <c r="N69" s="599">
        <f t="shared" ref="N69:Y69" si="3">SUM(N7:N68)</f>
        <v>3123677786</v>
      </c>
      <c r="O69" s="599">
        <f t="shared" si="3"/>
        <v>5028123966</v>
      </c>
      <c r="P69" s="599" t="s">
        <v>529</v>
      </c>
      <c r="Q69" s="599" t="s">
        <v>529</v>
      </c>
      <c r="R69" s="599" t="s">
        <v>529</v>
      </c>
      <c r="S69" s="601" t="s">
        <v>529</v>
      </c>
      <c r="T69" s="600" t="s">
        <v>529</v>
      </c>
      <c r="U69" s="599" t="s">
        <v>529</v>
      </c>
      <c r="V69" s="599">
        <f t="shared" si="3"/>
        <v>1361177172</v>
      </c>
      <c r="W69" s="599">
        <f t="shared" si="3"/>
        <v>8598283775</v>
      </c>
      <c r="X69" s="599">
        <f t="shared" si="3"/>
        <v>10764565</v>
      </c>
      <c r="Y69" s="601">
        <f t="shared" si="3"/>
        <v>2187327122</v>
      </c>
      <c r="Z69" s="601">
        <f>SUM(Z7:Z68)</f>
        <v>540645186</v>
      </c>
    </row>
    <row r="70" spans="1:26" ht="15" customHeight="1">
      <c r="A70" s="817" t="s">
        <v>904</v>
      </c>
      <c r="B70" s="124">
        <f>AVERAGE(B7:B68)</f>
        <v>197218267.48387095</v>
      </c>
      <c r="C70" s="138">
        <f t="shared" ref="C70:K70" si="4">AVERAGE(C7:C68)</f>
        <v>192427494.1451613</v>
      </c>
      <c r="D70" s="138">
        <f t="shared" si="4"/>
        <v>4790773.3387096776</v>
      </c>
      <c r="E70" s="138">
        <f t="shared" si="4"/>
        <v>1359925.3225806451</v>
      </c>
      <c r="F70" s="140">
        <f t="shared" si="4"/>
        <v>3430848.0161290322</v>
      </c>
      <c r="G70" s="124">
        <f t="shared" si="4"/>
        <v>822005.43548387091</v>
      </c>
      <c r="H70" s="138">
        <f t="shared" si="4"/>
        <v>1405949.1129032257</v>
      </c>
      <c r="I70" s="138">
        <f t="shared" si="4"/>
        <v>194514.11111111112</v>
      </c>
      <c r="J70" s="138">
        <f t="shared" si="4"/>
        <v>1885044.9636363636</v>
      </c>
      <c r="K70" s="138">
        <f t="shared" si="4"/>
        <v>668680.91935483867</v>
      </c>
      <c r="L70" s="409" t="s">
        <v>529</v>
      </c>
      <c r="M70" s="124">
        <f>AVERAGE(M7:M68)</f>
        <v>61992424.967741936</v>
      </c>
      <c r="N70" s="138">
        <f t="shared" ref="N70:Y70" si="5">AVERAGE(N7:N68)</f>
        <v>50381899.774193548</v>
      </c>
      <c r="O70" s="138">
        <f t="shared" si="5"/>
        <v>81098773.645161286</v>
      </c>
      <c r="P70" s="410">
        <f t="shared" si="5"/>
        <v>0.80051612903225811</v>
      </c>
      <c r="Q70" s="135">
        <f t="shared" si="5"/>
        <v>92.740859110255983</v>
      </c>
      <c r="R70" s="135">
        <f t="shared" si="5"/>
        <v>11.948490992535866</v>
      </c>
      <c r="S70" s="136">
        <f t="shared" si="5"/>
        <v>4.3111454033397862</v>
      </c>
      <c r="T70" s="411">
        <f t="shared" si="5"/>
        <v>5.5983870967741947</v>
      </c>
      <c r="U70" s="1129">
        <f t="shared" si="5"/>
        <v>57.80869565217391</v>
      </c>
      <c r="V70" s="138">
        <f t="shared" si="5"/>
        <v>21954470.516129032</v>
      </c>
      <c r="W70" s="138">
        <f t="shared" si="5"/>
        <v>138681996.37096775</v>
      </c>
      <c r="X70" s="138">
        <f t="shared" si="5"/>
        <v>307559</v>
      </c>
      <c r="Y70" s="140">
        <f t="shared" si="5"/>
        <v>35857821.672131151</v>
      </c>
      <c r="Z70" s="140">
        <f>AVERAGE(Z7:Z68)</f>
        <v>8720083.6451612897</v>
      </c>
    </row>
    <row r="71" spans="1:26" ht="12.75" customHeight="1">
      <c r="A71" s="1130" t="s">
        <v>296</v>
      </c>
      <c r="B71" s="1131"/>
      <c r="C71" s="1131"/>
      <c r="D71" s="1131"/>
      <c r="E71" s="1131"/>
      <c r="F71" s="1131"/>
      <c r="G71" s="1131"/>
      <c r="H71" s="1131"/>
      <c r="I71" s="1131"/>
      <c r="J71" s="1131"/>
      <c r="K71" s="1131"/>
      <c r="L71" s="1132"/>
      <c r="M71" s="1068" t="s">
        <v>583</v>
      </c>
      <c r="N71" s="1068"/>
      <c r="O71" s="1131"/>
      <c r="P71" s="1133"/>
      <c r="Q71" s="1134"/>
      <c r="R71" s="1134"/>
      <c r="S71" s="1134"/>
      <c r="T71" s="1068" t="s">
        <v>864</v>
      </c>
      <c r="U71" s="1134"/>
      <c r="V71" s="1131"/>
      <c r="W71" s="1131"/>
      <c r="X71" s="1131"/>
      <c r="Y71" s="1131"/>
      <c r="Z71" s="1131"/>
    </row>
    <row r="72" spans="1:26" ht="12.75" customHeight="1">
      <c r="M72" s="44"/>
      <c r="N72" s="44"/>
    </row>
    <row r="73" spans="1:26" ht="12.75" customHeight="1"/>
    <row r="74" spans="1:26" ht="12.75" customHeight="1"/>
    <row r="75" spans="1:26" ht="12.75" customHeight="1"/>
    <row r="76" spans="1:26" ht="12.75" customHeight="1"/>
  </sheetData>
  <customSheetViews>
    <customSheetView guid="{CFB8F6A3-286B-44DA-98E2-E06FA9DC17D9}" scale="90" showGridLines="0">
      <pane xSplit="1" ySplit="6" topLeftCell="B43" activePane="bottomRight" state="frozen"/>
      <selection pane="bottomRight" activeCell="A7" sqref="A7:A54"/>
      <colBreaks count="3" manualBreakCount="3">
        <brk id="6" max="19" man="1"/>
        <brk id="13" max="70" man="1"/>
        <brk id="21" max="19" man="1"/>
      </colBreaks>
      <pageMargins left="0.6692913385826772" right="0.43307086614173229" top="0.78740157480314965" bottom="0.39370078740157483" header="0.51181102362204722" footer="0.19685039370078741"/>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6" min="2" max="72" man="1"/>
        <brk id="12" min="2" max="72" man="1"/>
        <brk id="19" min="2" max="72" man="1"/>
      </colBreaks>
      <pageMargins left="0.74803149606299213" right="0.23622047244094491" top="1.1023622047244095" bottom="0.39370078740157483" header="0.59055118110236227" footer="0.31496062992125984"/>
      <pageSetup paperSize="8" firstPageNumber="12" fitToWidth="0" orientation="portrait"/>
      <headerFooter alignWithMargins="0">
        <oddHeader>&amp;L&amp;"ＭＳ Ｐゴシック,太字"&amp;16ⅰ　歳入・歳出総額等
（平成30年度）</oddHeader>
      </headerFooter>
    </customSheetView>
  </customSheetViews>
  <mergeCells count="24">
    <mergeCell ref="O3:O5"/>
    <mergeCell ref="G3:G5"/>
    <mergeCell ref="L4:L5"/>
    <mergeCell ref="M3:M5"/>
    <mergeCell ref="N3:N5"/>
    <mergeCell ref="H3:H5"/>
    <mergeCell ref="I3:I5"/>
    <mergeCell ref="J3:J5"/>
    <mergeCell ref="B3:B5"/>
    <mergeCell ref="C3:C5"/>
    <mergeCell ref="D3:D5"/>
    <mergeCell ref="F3:F5"/>
    <mergeCell ref="E3:E5"/>
    <mergeCell ref="Z3:Z5"/>
    <mergeCell ref="W3:W5"/>
    <mergeCell ref="X3:X5"/>
    <mergeCell ref="Y3:Y5"/>
    <mergeCell ref="P3:P5"/>
    <mergeCell ref="S3:S5"/>
    <mergeCell ref="T3:T5"/>
    <mergeCell ref="V3:V5"/>
    <mergeCell ref="U3:U5"/>
    <mergeCell ref="Q3:Q5"/>
    <mergeCell ref="R3:R5"/>
  </mergeCells>
  <phoneticPr fontId="2"/>
  <dataValidations count="2">
    <dataValidation imeMode="disabled" allowBlank="1" showInputMessage="1" showErrorMessage="1" sqref="X58:X68 Y37:Z68 M37:W68 X37:X56 B7:K68 M7:Z36" xr:uid="{00000000-0002-0000-0900-000000000000}"/>
    <dataValidation allowBlank="1" showInputMessage="1" showErrorMessage="1" sqref="X57" xr:uid="{00000000-0002-0000-0900-000001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Ｐゴシック,太字"&amp;16&amp;K01+000ⅰ　歳入・歳出総額等
（令和２年度）&amp;"ＭＳ Ｐゴシック,標準"&amp;11
</oddHeader>
  </headerFooter>
  <rowBreaks count="1" manualBreakCount="1">
    <brk id="71" max="24" man="1"/>
  </rowBreaks>
  <colBreaks count="3" manualBreakCount="3">
    <brk id="6" min="2" max="70" man="1"/>
    <brk id="12" min="2" max="70" man="1"/>
    <brk id="19" min="2" max="7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G133"/>
  <sheetViews>
    <sheetView showGridLines="0" view="pageBreakPreview" zoomScale="82" zoomScaleNormal="70" zoomScaleSheetLayoutView="82" workbookViewId="0">
      <pane xSplit="1" ySplit="6" topLeftCell="AT7" activePane="bottomRight" state="frozen"/>
      <selection activeCell="J20" sqref="J19:J20"/>
      <selection pane="topRight" activeCell="J20" sqref="J19:J20"/>
      <selection pane="bottomLeft" activeCell="J20" sqref="J19:J20"/>
      <selection pane="bottomRight"/>
    </sheetView>
  </sheetViews>
  <sheetFormatPr defaultRowHeight="13.2"/>
  <cols>
    <col min="1" max="1" width="12.44140625" customWidth="1"/>
    <col min="2" max="2" width="15" style="728" customWidth="1"/>
    <col min="3" max="3" width="6.44140625" style="715" customWidth="1"/>
    <col min="4" max="4" width="13.77734375" style="714" customWidth="1"/>
    <col min="5" max="5" width="6.44140625" style="727" customWidth="1"/>
    <col min="6" max="6" width="13.77734375" style="714" customWidth="1"/>
    <col min="7" max="7" width="6.44140625" customWidth="1"/>
    <col min="8" max="8" width="13.77734375" customWidth="1"/>
    <col min="9" max="9" width="6.44140625" customWidth="1"/>
    <col min="10" max="10" width="13.77734375" customWidth="1"/>
    <col min="11" max="11" width="6.21875" customWidth="1"/>
    <col min="12" max="12" width="13.77734375" customWidth="1"/>
    <col min="13" max="13" width="6.44140625" customWidth="1"/>
    <col min="14" max="14" width="13.77734375" customWidth="1"/>
    <col min="15" max="15" width="6.44140625" style="727" customWidth="1"/>
    <col min="16" max="16" width="13.77734375" customWidth="1"/>
    <col min="17" max="17" width="6.44140625" customWidth="1"/>
    <col min="18" max="18" width="13.77734375" customWidth="1"/>
    <col min="19" max="19" width="6.44140625" customWidth="1"/>
    <col min="20" max="20" width="13.77734375" customWidth="1"/>
    <col min="21" max="21" width="6.44140625" customWidth="1"/>
    <col min="22" max="22" width="13.77734375" customWidth="1"/>
    <col min="23" max="23" width="6.44140625" customWidth="1"/>
    <col min="24" max="24" width="13.77734375" customWidth="1"/>
    <col min="25" max="25" width="6.44140625" customWidth="1"/>
    <col min="26" max="26" width="13.77734375" style="714" customWidth="1"/>
    <col min="27" max="27" width="6.21875" customWidth="1"/>
    <col min="28" max="29" width="13.6640625" customWidth="1"/>
    <col min="30" max="30" width="12.44140625" style="714" customWidth="1"/>
    <col min="31" max="31" width="13.77734375" customWidth="1"/>
    <col min="32" max="32" width="6.21875" customWidth="1"/>
    <col min="33" max="33" width="13.77734375" customWidth="1"/>
    <col min="34" max="34" width="6.21875" style="713" customWidth="1"/>
    <col min="35" max="35" width="16" style="714" customWidth="1"/>
    <col min="36" max="36" width="8.77734375" style="727" customWidth="1"/>
    <col min="37" max="37" width="16.88671875" customWidth="1"/>
    <col min="38" max="38" width="8.77734375" style="727" customWidth="1"/>
    <col min="39" max="39" width="16.88671875" customWidth="1"/>
    <col min="40" max="40" width="8.77734375" style="727" customWidth="1"/>
    <col min="41" max="41" width="16" customWidth="1"/>
    <col min="42" max="42" width="8.88671875" style="727" customWidth="1"/>
    <col min="43" max="43" width="16.6640625" customWidth="1"/>
    <col min="44" max="44" width="9.33203125" style="727" customWidth="1"/>
    <col min="45" max="45" width="16.6640625" customWidth="1"/>
    <col min="46" max="46" width="9.33203125" style="727" customWidth="1"/>
    <col min="47" max="47" width="16.6640625" customWidth="1"/>
    <col min="48" max="48" width="9.33203125" style="727" customWidth="1"/>
    <col min="49" max="49" width="16.6640625" customWidth="1"/>
    <col min="50" max="50" width="9.33203125" style="727" customWidth="1"/>
    <col min="51" max="51" width="16.44140625" customWidth="1"/>
    <col min="52" max="52" width="9.33203125" style="727" customWidth="1"/>
    <col min="53" max="53" width="16.44140625" customWidth="1"/>
    <col min="54" max="54" width="9.33203125" style="727" customWidth="1"/>
    <col min="55" max="55" width="16.44140625" customWidth="1"/>
    <col min="56" max="56" width="9.33203125" style="727" customWidth="1"/>
    <col min="57" max="57" width="16.44140625" customWidth="1"/>
    <col min="58" max="58" width="9.33203125" style="727" customWidth="1"/>
    <col min="59" max="59" width="11.33203125" customWidth="1"/>
    <col min="60" max="60" width="11.33203125" bestFit="1" customWidth="1"/>
  </cols>
  <sheetData>
    <row r="1" spans="1:59" ht="18.75" customHeight="1">
      <c r="A1" s="94" t="s">
        <v>148</v>
      </c>
      <c r="B1" s="94"/>
      <c r="E1" s="726"/>
    </row>
    <row r="2" spans="1:59" ht="18.75" customHeight="1">
      <c r="A2" s="95" t="s">
        <v>865</v>
      </c>
      <c r="B2" s="95"/>
    </row>
    <row r="3" spans="1:59" ht="17.25" customHeight="1">
      <c r="A3" s="48" t="s">
        <v>498</v>
      </c>
      <c r="B3" s="1523" t="s">
        <v>478</v>
      </c>
      <c r="C3" s="1524"/>
      <c r="D3" s="1524" t="s">
        <v>149</v>
      </c>
      <c r="E3" s="1524"/>
      <c r="F3" s="1524" t="s">
        <v>150</v>
      </c>
      <c r="G3" s="1524"/>
      <c r="H3" s="1413" t="s">
        <v>123</v>
      </c>
      <c r="I3" s="1413"/>
      <c r="J3" s="1555" t="s">
        <v>200</v>
      </c>
      <c r="K3" s="1552"/>
      <c r="L3" s="1447" t="s">
        <v>151</v>
      </c>
      <c r="M3" s="1410"/>
      <c r="N3" s="1538" t="s">
        <v>201</v>
      </c>
      <c r="O3" s="1539"/>
      <c r="P3" s="1550" t="s">
        <v>199</v>
      </c>
      <c r="Q3" s="1551"/>
      <c r="R3" s="1418" t="s">
        <v>152</v>
      </c>
      <c r="S3" s="1410"/>
      <c r="T3" s="1542" t="s">
        <v>732</v>
      </c>
      <c r="U3" s="1543"/>
      <c r="V3" s="1418" t="s">
        <v>778</v>
      </c>
      <c r="W3" s="1419"/>
      <c r="X3" s="1447" t="s">
        <v>153</v>
      </c>
      <c r="Y3" s="1410"/>
      <c r="Z3" s="1523" t="s">
        <v>154</v>
      </c>
      <c r="AA3" s="1524"/>
      <c r="AB3" s="1410" t="s">
        <v>155</v>
      </c>
      <c r="AC3" s="1410"/>
      <c r="AD3" s="1413"/>
      <c r="AE3" s="1413" t="s">
        <v>156</v>
      </c>
      <c r="AF3" s="1413"/>
      <c r="AG3" s="1413" t="s">
        <v>157</v>
      </c>
      <c r="AH3" s="1552"/>
      <c r="AI3" s="1535" t="s">
        <v>158</v>
      </c>
      <c r="AJ3" s="1524"/>
      <c r="AK3" s="1413" t="s">
        <v>159</v>
      </c>
      <c r="AL3" s="1413"/>
      <c r="AM3" s="1413" t="s">
        <v>160</v>
      </c>
      <c r="AN3" s="1418"/>
      <c r="AO3" s="1527" t="s">
        <v>85</v>
      </c>
      <c r="AP3" s="1528"/>
      <c r="AQ3" s="1472" t="s">
        <v>86</v>
      </c>
      <c r="AR3" s="1513"/>
      <c r="AS3" s="1472" t="s">
        <v>87</v>
      </c>
      <c r="AT3" s="1513"/>
      <c r="AU3" s="1513" t="s">
        <v>88</v>
      </c>
      <c r="AV3" s="1513"/>
      <c r="AW3" s="1513" t="s">
        <v>89</v>
      </c>
      <c r="AX3" s="1549"/>
      <c r="AY3" s="1546" t="s">
        <v>90</v>
      </c>
      <c r="AZ3" s="1513"/>
      <c r="BA3" s="1513" t="s">
        <v>91</v>
      </c>
      <c r="BB3" s="1513"/>
      <c r="BC3" s="1513" t="s">
        <v>92</v>
      </c>
      <c r="BD3" s="1547"/>
      <c r="BE3" s="1472" t="s">
        <v>93</v>
      </c>
      <c r="BF3" s="1549"/>
    </row>
    <row r="4" spans="1:59" ht="17.25" customHeight="1">
      <c r="A4" s="57"/>
      <c r="B4" s="1525"/>
      <c r="C4" s="1526"/>
      <c r="D4" s="1526"/>
      <c r="E4" s="1526"/>
      <c r="F4" s="1526"/>
      <c r="G4" s="1526"/>
      <c r="H4" s="1414"/>
      <c r="I4" s="1414"/>
      <c r="J4" s="1414"/>
      <c r="K4" s="1553"/>
      <c r="L4" s="1537"/>
      <c r="M4" s="1534"/>
      <c r="N4" s="1540"/>
      <c r="O4" s="1541"/>
      <c r="P4" s="1532" t="s">
        <v>122</v>
      </c>
      <c r="Q4" s="1533"/>
      <c r="R4" s="1529"/>
      <c r="S4" s="1534"/>
      <c r="T4" s="1544"/>
      <c r="U4" s="1545"/>
      <c r="V4" s="1529"/>
      <c r="W4" s="1554"/>
      <c r="X4" s="1537"/>
      <c r="Y4" s="1534"/>
      <c r="Z4" s="1525"/>
      <c r="AA4" s="1526"/>
      <c r="AB4" s="1534"/>
      <c r="AC4" s="1534"/>
      <c r="AD4" s="1414"/>
      <c r="AE4" s="1414"/>
      <c r="AF4" s="1414"/>
      <c r="AG4" s="1414"/>
      <c r="AH4" s="1553"/>
      <c r="AI4" s="1536"/>
      <c r="AJ4" s="1526"/>
      <c r="AK4" s="1414"/>
      <c r="AL4" s="1414"/>
      <c r="AM4" s="1414"/>
      <c r="AN4" s="1529"/>
      <c r="AO4" s="1530" t="s">
        <v>94</v>
      </c>
      <c r="AP4" s="1531"/>
      <c r="AQ4" s="1511"/>
      <c r="AR4" s="1469"/>
      <c r="AS4" s="1511"/>
      <c r="AT4" s="1469"/>
      <c r="AU4" s="1469"/>
      <c r="AV4" s="1469"/>
      <c r="AW4" s="1469"/>
      <c r="AX4" s="1243"/>
      <c r="AY4" s="1233"/>
      <c r="AZ4" s="1469"/>
      <c r="BA4" s="1469"/>
      <c r="BB4" s="1469"/>
      <c r="BC4" s="1469"/>
      <c r="BD4" s="1548"/>
      <c r="BE4" s="1511"/>
      <c r="BF4" s="1243"/>
    </row>
    <row r="5" spans="1:59" ht="17.25" customHeight="1">
      <c r="A5" s="1021"/>
      <c r="B5" s="68"/>
      <c r="C5" s="29" t="s">
        <v>95</v>
      </c>
      <c r="D5" s="28"/>
      <c r="E5" s="30" t="s">
        <v>95</v>
      </c>
      <c r="F5" s="28"/>
      <c r="G5" s="9" t="s">
        <v>95</v>
      </c>
      <c r="H5" s="5"/>
      <c r="I5" s="9" t="s">
        <v>95</v>
      </c>
      <c r="J5" s="15"/>
      <c r="K5" s="1032" t="s">
        <v>95</v>
      </c>
      <c r="L5" s="170"/>
      <c r="M5" s="9" t="s">
        <v>95</v>
      </c>
      <c r="N5" s="18"/>
      <c r="O5" s="30" t="s">
        <v>95</v>
      </c>
      <c r="P5" s="5"/>
      <c r="Q5" s="9" t="s">
        <v>95</v>
      </c>
      <c r="R5" s="18"/>
      <c r="S5" s="965" t="s">
        <v>95</v>
      </c>
      <c r="T5" s="18"/>
      <c r="U5" s="9" t="s">
        <v>95</v>
      </c>
      <c r="V5" s="18"/>
      <c r="W5" s="1032" t="s">
        <v>95</v>
      </c>
      <c r="X5" s="20"/>
      <c r="Y5" s="9" t="s">
        <v>95</v>
      </c>
      <c r="Z5" s="28"/>
      <c r="AA5" s="9" t="s">
        <v>95</v>
      </c>
      <c r="AB5" s="1034" t="s">
        <v>135</v>
      </c>
      <c r="AC5" s="31" t="s">
        <v>96</v>
      </c>
      <c r="AD5" s="193" t="s">
        <v>399</v>
      </c>
      <c r="AE5" s="5"/>
      <c r="AF5" s="9" t="s">
        <v>95</v>
      </c>
      <c r="AG5" s="15"/>
      <c r="AH5" s="1032" t="s">
        <v>95</v>
      </c>
      <c r="AI5" s="171"/>
      <c r="AJ5" s="30" t="s">
        <v>95</v>
      </c>
      <c r="AK5" s="18"/>
      <c r="AL5" s="30" t="s">
        <v>95</v>
      </c>
      <c r="AM5" s="18"/>
      <c r="AN5" s="43" t="s">
        <v>95</v>
      </c>
      <c r="AO5" s="18"/>
      <c r="AP5" s="33" t="s">
        <v>95</v>
      </c>
      <c r="AQ5" s="5"/>
      <c r="AR5" s="30" t="s">
        <v>95</v>
      </c>
      <c r="AS5" s="5"/>
      <c r="AT5" s="30" t="s">
        <v>95</v>
      </c>
      <c r="AU5" s="5"/>
      <c r="AV5" s="30" t="s">
        <v>95</v>
      </c>
      <c r="AW5" s="18"/>
      <c r="AX5" s="33" t="s">
        <v>95</v>
      </c>
      <c r="AY5" s="20"/>
      <c r="AZ5" s="30" t="s">
        <v>95</v>
      </c>
      <c r="BA5" s="18"/>
      <c r="BB5" s="30" t="s">
        <v>95</v>
      </c>
      <c r="BC5" s="18"/>
      <c r="BD5" s="32" t="s">
        <v>95</v>
      </c>
      <c r="BE5" s="5"/>
      <c r="BF5" s="33" t="s">
        <v>95</v>
      </c>
    </row>
    <row r="6" spans="1:59" ht="17.25" customHeight="1">
      <c r="A6" s="62" t="s">
        <v>491</v>
      </c>
      <c r="B6" s="160" t="s">
        <v>146</v>
      </c>
      <c r="C6" s="161" t="s">
        <v>104</v>
      </c>
      <c r="D6" s="162" t="s">
        <v>146</v>
      </c>
      <c r="E6" s="163" t="s">
        <v>104</v>
      </c>
      <c r="F6" s="162" t="s">
        <v>146</v>
      </c>
      <c r="G6" s="164" t="s">
        <v>104</v>
      </c>
      <c r="H6" s="164" t="s">
        <v>146</v>
      </c>
      <c r="I6" s="164" t="s">
        <v>104</v>
      </c>
      <c r="J6" s="164" t="s">
        <v>146</v>
      </c>
      <c r="K6" s="165" t="s">
        <v>104</v>
      </c>
      <c r="L6" s="169" t="s">
        <v>146</v>
      </c>
      <c r="M6" s="164" t="s">
        <v>104</v>
      </c>
      <c r="N6" s="164" t="s">
        <v>146</v>
      </c>
      <c r="O6" s="163" t="s">
        <v>104</v>
      </c>
      <c r="P6" s="164" t="s">
        <v>146</v>
      </c>
      <c r="Q6" s="164" t="s">
        <v>104</v>
      </c>
      <c r="R6" s="164" t="s">
        <v>146</v>
      </c>
      <c r="S6" s="966" t="s">
        <v>103</v>
      </c>
      <c r="T6" s="164" t="s">
        <v>146</v>
      </c>
      <c r="U6" s="164" t="s">
        <v>104</v>
      </c>
      <c r="V6" s="164" t="s">
        <v>146</v>
      </c>
      <c r="W6" s="165" t="s">
        <v>103</v>
      </c>
      <c r="X6" s="169" t="s">
        <v>146</v>
      </c>
      <c r="Y6" s="164" t="s">
        <v>104</v>
      </c>
      <c r="Z6" s="160" t="s">
        <v>146</v>
      </c>
      <c r="AA6" s="164" t="s">
        <v>104</v>
      </c>
      <c r="AB6" s="166" t="s">
        <v>146</v>
      </c>
      <c r="AC6" s="166" t="s">
        <v>146</v>
      </c>
      <c r="AD6" s="162" t="s">
        <v>146</v>
      </c>
      <c r="AE6" s="164" t="s">
        <v>146</v>
      </c>
      <c r="AF6" s="164" t="s">
        <v>104</v>
      </c>
      <c r="AG6" s="55" t="s">
        <v>146</v>
      </c>
      <c r="AH6" s="56" t="s">
        <v>104</v>
      </c>
      <c r="AI6" s="172" t="s">
        <v>146</v>
      </c>
      <c r="AJ6" s="163" t="s">
        <v>104</v>
      </c>
      <c r="AK6" s="164" t="s">
        <v>146</v>
      </c>
      <c r="AL6" s="163" t="s">
        <v>104</v>
      </c>
      <c r="AM6" s="164" t="s">
        <v>146</v>
      </c>
      <c r="AN6" s="167" t="s">
        <v>104</v>
      </c>
      <c r="AO6" s="55" t="s">
        <v>146</v>
      </c>
      <c r="AP6" s="76" t="s">
        <v>104</v>
      </c>
      <c r="AQ6" s="166" t="s">
        <v>146</v>
      </c>
      <c r="AR6" s="163" t="s">
        <v>104</v>
      </c>
      <c r="AS6" s="166" t="s">
        <v>146</v>
      </c>
      <c r="AT6" s="163" t="s">
        <v>104</v>
      </c>
      <c r="AU6" s="164" t="s">
        <v>146</v>
      </c>
      <c r="AV6" s="163" t="s">
        <v>104</v>
      </c>
      <c r="AW6" s="164" t="s">
        <v>146</v>
      </c>
      <c r="AX6" s="168" t="s">
        <v>104</v>
      </c>
      <c r="AY6" s="169" t="s">
        <v>146</v>
      </c>
      <c r="AZ6" s="163" t="s">
        <v>104</v>
      </c>
      <c r="BA6" s="55" t="s">
        <v>146</v>
      </c>
      <c r="BB6" s="250" t="s">
        <v>104</v>
      </c>
      <c r="BC6" s="55" t="s">
        <v>146</v>
      </c>
      <c r="BD6" s="251" t="s">
        <v>104</v>
      </c>
      <c r="BE6" s="60" t="s">
        <v>146</v>
      </c>
      <c r="BF6" s="76" t="s">
        <v>104</v>
      </c>
    </row>
    <row r="7" spans="1:59" s="713" customFormat="1" ht="15.75" customHeight="1">
      <c r="A7" s="255" t="s">
        <v>264</v>
      </c>
      <c r="B7" s="314">
        <v>31613319</v>
      </c>
      <c r="C7" s="329">
        <v>18.899999999999999</v>
      </c>
      <c r="D7" s="281">
        <v>741900</v>
      </c>
      <c r="E7" s="329">
        <v>0.4</v>
      </c>
      <c r="F7" s="281">
        <v>24796</v>
      </c>
      <c r="G7" s="329">
        <v>0</v>
      </c>
      <c r="H7" s="281">
        <v>59963</v>
      </c>
      <c r="I7" s="329">
        <v>0</v>
      </c>
      <c r="J7" s="281">
        <v>72985</v>
      </c>
      <c r="K7" s="274">
        <v>0</v>
      </c>
      <c r="L7" s="314">
        <v>6212892</v>
      </c>
      <c r="M7" s="329">
        <v>3.7</v>
      </c>
      <c r="N7" s="281">
        <v>8934</v>
      </c>
      <c r="O7" s="329">
        <v>0</v>
      </c>
      <c r="P7" s="316">
        <v>0</v>
      </c>
      <c r="Q7" s="329">
        <v>0</v>
      </c>
      <c r="R7" s="316">
        <v>0</v>
      </c>
      <c r="S7" s="329">
        <v>0</v>
      </c>
      <c r="T7" s="284">
        <v>48714</v>
      </c>
      <c r="U7" s="260">
        <v>0</v>
      </c>
      <c r="V7" s="284">
        <v>199481</v>
      </c>
      <c r="W7" s="334">
        <v>0.1</v>
      </c>
      <c r="X7" s="259">
        <v>203144</v>
      </c>
      <c r="Y7" s="260">
        <v>0.1</v>
      </c>
      <c r="Z7" s="559">
        <v>31564123</v>
      </c>
      <c r="AA7" s="260">
        <v>18.8</v>
      </c>
      <c r="AB7" s="559">
        <v>29889592</v>
      </c>
      <c r="AC7" s="559">
        <v>1674526</v>
      </c>
      <c r="AD7" s="284">
        <v>5</v>
      </c>
      <c r="AE7" s="284">
        <v>42972</v>
      </c>
      <c r="AF7" s="260">
        <v>0</v>
      </c>
      <c r="AG7" s="284">
        <v>371283</v>
      </c>
      <c r="AH7" s="334">
        <v>0.2</v>
      </c>
      <c r="AI7" s="314">
        <v>2038243</v>
      </c>
      <c r="AJ7" s="329">
        <v>1.2</v>
      </c>
      <c r="AK7" s="281">
        <v>1312339</v>
      </c>
      <c r="AL7" s="329">
        <v>0.8</v>
      </c>
      <c r="AM7" s="281">
        <v>60459973</v>
      </c>
      <c r="AN7" s="560">
        <v>36.1</v>
      </c>
      <c r="AO7" s="561">
        <v>1840</v>
      </c>
      <c r="AP7" s="562">
        <v>0</v>
      </c>
      <c r="AQ7" s="563">
        <v>8624981</v>
      </c>
      <c r="AR7" s="564">
        <v>5.2</v>
      </c>
      <c r="AS7" s="565">
        <v>1318324</v>
      </c>
      <c r="AT7" s="564">
        <v>0.8</v>
      </c>
      <c r="AU7" s="561">
        <v>1258135</v>
      </c>
      <c r="AV7" s="564">
        <v>0.8</v>
      </c>
      <c r="AW7" s="561">
        <v>1617066</v>
      </c>
      <c r="AX7" s="562">
        <v>1</v>
      </c>
      <c r="AY7" s="314">
        <v>1582929</v>
      </c>
      <c r="AZ7" s="329">
        <v>1</v>
      </c>
      <c r="BA7" s="277">
        <v>8173435</v>
      </c>
      <c r="BB7" s="271">
        <v>4.9000000000000004</v>
      </c>
      <c r="BC7" s="277">
        <v>10108200</v>
      </c>
      <c r="BD7" s="566">
        <v>6</v>
      </c>
      <c r="BE7" s="308">
        <v>167659971</v>
      </c>
      <c r="BF7" s="275">
        <v>100</v>
      </c>
      <c r="BG7" s="1198">
        <f>SUM(C7,E7,G7,I7,K7,M7,O7,Q7,S7,U7,W7,Y7,AA7,AF7,AH7,AJ7,AL7,AN7,AP7,AR7,AT7,AV7,AX7,AZ7,AZ7,BB7,BD7)</f>
        <v>101.00000000000001</v>
      </c>
    </row>
    <row r="8" spans="1:59" s="713" customFormat="1" ht="15.75" customHeight="1">
      <c r="A8" s="817" t="s">
        <v>503</v>
      </c>
      <c r="B8" s="201">
        <v>39827865</v>
      </c>
      <c r="C8" s="202">
        <v>19.700000000000003</v>
      </c>
      <c r="D8" s="203">
        <v>1227656</v>
      </c>
      <c r="E8" s="202">
        <v>0.6</v>
      </c>
      <c r="F8" s="203">
        <v>31461</v>
      </c>
      <c r="G8" s="202">
        <v>0</v>
      </c>
      <c r="H8" s="203">
        <v>76077</v>
      </c>
      <c r="I8" s="202">
        <v>0</v>
      </c>
      <c r="J8" s="203">
        <v>92592</v>
      </c>
      <c r="K8" s="204">
        <v>0.1</v>
      </c>
      <c r="L8" s="201">
        <v>7881202</v>
      </c>
      <c r="M8" s="202">
        <v>3.9</v>
      </c>
      <c r="N8" s="203">
        <v>14519</v>
      </c>
      <c r="O8" s="202">
        <v>0</v>
      </c>
      <c r="P8" s="208">
        <v>0</v>
      </c>
      <c r="Q8" s="202">
        <v>0</v>
      </c>
      <c r="R8" s="208">
        <v>0</v>
      </c>
      <c r="S8" s="202">
        <v>0</v>
      </c>
      <c r="T8" s="199">
        <v>77797</v>
      </c>
      <c r="U8" s="195">
        <v>0</v>
      </c>
      <c r="V8" s="199">
        <v>252302</v>
      </c>
      <c r="W8" s="212">
        <v>0.1</v>
      </c>
      <c r="X8" s="196">
        <v>256753</v>
      </c>
      <c r="Y8" s="195">
        <v>0.1</v>
      </c>
      <c r="Z8" s="200">
        <v>31659088</v>
      </c>
      <c r="AA8" s="195">
        <v>15.6</v>
      </c>
      <c r="AB8" s="200">
        <v>30788333</v>
      </c>
      <c r="AC8" s="200">
        <v>870733</v>
      </c>
      <c r="AD8" s="199">
        <v>22</v>
      </c>
      <c r="AE8" s="199">
        <v>57244</v>
      </c>
      <c r="AF8" s="195">
        <v>0</v>
      </c>
      <c r="AG8" s="199">
        <v>1039448</v>
      </c>
      <c r="AH8" s="212">
        <v>0.5</v>
      </c>
      <c r="AI8" s="201">
        <v>1775836</v>
      </c>
      <c r="AJ8" s="202">
        <v>0.9</v>
      </c>
      <c r="AK8" s="203">
        <v>1281839</v>
      </c>
      <c r="AL8" s="202">
        <v>0.6</v>
      </c>
      <c r="AM8" s="203">
        <v>76437987</v>
      </c>
      <c r="AN8" s="206">
        <v>37.700000000000003</v>
      </c>
      <c r="AO8" s="235">
        <v>277951</v>
      </c>
      <c r="AP8" s="239">
        <v>0.2</v>
      </c>
      <c r="AQ8" s="236">
        <v>13005093</v>
      </c>
      <c r="AR8" s="238">
        <v>6.4</v>
      </c>
      <c r="AS8" s="235">
        <v>549834</v>
      </c>
      <c r="AT8" s="238">
        <v>0.3</v>
      </c>
      <c r="AU8" s="235">
        <v>1956613</v>
      </c>
      <c r="AV8" s="238">
        <v>1</v>
      </c>
      <c r="AW8" s="235">
        <v>619922</v>
      </c>
      <c r="AX8" s="239">
        <v>0.3</v>
      </c>
      <c r="AY8" s="201">
        <v>865356</v>
      </c>
      <c r="AZ8" s="202">
        <v>0.4</v>
      </c>
      <c r="BA8" s="203">
        <v>8289991</v>
      </c>
      <c r="BB8" s="202">
        <v>4.0999999999999996</v>
      </c>
      <c r="BC8" s="203">
        <v>15215039</v>
      </c>
      <c r="BD8" s="567">
        <v>7.5</v>
      </c>
      <c r="BE8" s="234">
        <v>202769465</v>
      </c>
      <c r="BF8" s="204">
        <v>100</v>
      </c>
      <c r="BG8" s="1198">
        <f t="shared" ref="BG8:BG61" si="0">SUM(C8,E8,G8,I8,K8,M8,O8,Q8,S8,U8,W8,Y8,AA8,AF8,AH8,AJ8,AL8,AN8,AP8,AR8,AT8,AV8,AX8,AZ8,AZ8,BB8,BD8)</f>
        <v>100.40000000000002</v>
      </c>
    </row>
    <row r="9" spans="1:59" s="713" customFormat="1" ht="15.75" customHeight="1">
      <c r="A9" s="255" t="s">
        <v>215</v>
      </c>
      <c r="B9" s="276">
        <v>33595820</v>
      </c>
      <c r="C9" s="271">
        <v>21.2</v>
      </c>
      <c r="D9" s="277">
        <v>872953</v>
      </c>
      <c r="E9" s="271">
        <v>0.6</v>
      </c>
      <c r="F9" s="277">
        <v>25767</v>
      </c>
      <c r="G9" s="271">
        <v>0</v>
      </c>
      <c r="H9" s="277">
        <v>54299</v>
      </c>
      <c r="I9" s="271">
        <v>0</v>
      </c>
      <c r="J9" s="277">
        <v>63588</v>
      </c>
      <c r="K9" s="275">
        <v>0.1</v>
      </c>
      <c r="L9" s="276">
        <v>6333568</v>
      </c>
      <c r="M9" s="271">
        <v>4</v>
      </c>
      <c r="N9" s="277">
        <v>19821</v>
      </c>
      <c r="O9" s="271">
        <v>0</v>
      </c>
      <c r="P9" s="278" t="s">
        <v>614</v>
      </c>
      <c r="Q9" s="271" t="s">
        <v>614</v>
      </c>
      <c r="R9" s="278">
        <v>21</v>
      </c>
      <c r="S9" s="271">
        <v>0</v>
      </c>
      <c r="T9" s="258">
        <v>58278</v>
      </c>
      <c r="U9" s="257">
        <v>0</v>
      </c>
      <c r="V9" s="258">
        <v>327110</v>
      </c>
      <c r="W9" s="265">
        <v>0.2</v>
      </c>
      <c r="X9" s="262">
        <v>278940</v>
      </c>
      <c r="Y9" s="257">
        <v>0.2</v>
      </c>
      <c r="Z9" s="285">
        <v>26882747</v>
      </c>
      <c r="AA9" s="257">
        <v>16.899999999999999</v>
      </c>
      <c r="AB9" s="285">
        <v>24175362</v>
      </c>
      <c r="AC9" s="285">
        <v>2706486</v>
      </c>
      <c r="AD9" s="258">
        <v>899</v>
      </c>
      <c r="AE9" s="258">
        <v>39924</v>
      </c>
      <c r="AF9" s="257">
        <v>0</v>
      </c>
      <c r="AG9" s="258">
        <v>505474</v>
      </c>
      <c r="AH9" s="265">
        <v>0.3</v>
      </c>
      <c r="AI9" s="276">
        <v>913534</v>
      </c>
      <c r="AJ9" s="271">
        <v>0.6</v>
      </c>
      <c r="AK9" s="277">
        <v>604922</v>
      </c>
      <c r="AL9" s="271">
        <v>0.4</v>
      </c>
      <c r="AM9" s="277">
        <v>61412897</v>
      </c>
      <c r="AN9" s="307">
        <v>38.700000000000003</v>
      </c>
      <c r="AO9" s="310">
        <v>3445</v>
      </c>
      <c r="AP9" s="311">
        <v>0</v>
      </c>
      <c r="AQ9" s="568">
        <v>8820223</v>
      </c>
      <c r="AR9" s="312">
        <v>5.6</v>
      </c>
      <c r="AS9" s="310">
        <v>374959</v>
      </c>
      <c r="AT9" s="312">
        <v>0.2</v>
      </c>
      <c r="AU9" s="310">
        <v>505062</v>
      </c>
      <c r="AV9" s="312">
        <v>0.3</v>
      </c>
      <c r="AW9" s="310">
        <v>2068477</v>
      </c>
      <c r="AX9" s="311">
        <v>1.3</v>
      </c>
      <c r="AY9" s="276">
        <v>1776762</v>
      </c>
      <c r="AZ9" s="271">
        <v>1.1000000000000001</v>
      </c>
      <c r="BA9" s="277">
        <v>3593742</v>
      </c>
      <c r="BB9" s="271">
        <v>2.2999999999999998</v>
      </c>
      <c r="BC9" s="277">
        <v>9581131</v>
      </c>
      <c r="BD9" s="566">
        <v>6</v>
      </c>
      <c r="BE9" s="308">
        <v>158713464</v>
      </c>
      <c r="BF9" s="275">
        <v>100</v>
      </c>
      <c r="BG9" s="1198">
        <f t="shared" si="0"/>
        <v>101.09999999999998</v>
      </c>
    </row>
    <row r="10" spans="1:59" s="713" customFormat="1" ht="15.75" customHeight="1">
      <c r="A10" s="817" t="s">
        <v>560</v>
      </c>
      <c r="B10" s="201">
        <v>30141786</v>
      </c>
      <c r="C10" s="202">
        <v>21.7</v>
      </c>
      <c r="D10" s="203">
        <v>744470</v>
      </c>
      <c r="E10" s="202">
        <v>0.5</v>
      </c>
      <c r="F10" s="203">
        <v>21866</v>
      </c>
      <c r="G10" s="202">
        <v>0</v>
      </c>
      <c r="H10" s="203">
        <v>46213</v>
      </c>
      <c r="I10" s="202">
        <v>0</v>
      </c>
      <c r="J10" s="203">
        <v>54236</v>
      </c>
      <c r="K10" s="204">
        <v>0</v>
      </c>
      <c r="L10" s="201">
        <v>5183062</v>
      </c>
      <c r="M10" s="202">
        <v>3.7</v>
      </c>
      <c r="N10" s="203">
        <v>2114</v>
      </c>
      <c r="O10" s="202">
        <v>0</v>
      </c>
      <c r="P10" s="208">
        <v>0</v>
      </c>
      <c r="Q10" s="202">
        <v>0</v>
      </c>
      <c r="R10" s="208">
        <v>18</v>
      </c>
      <c r="S10" s="202">
        <v>0</v>
      </c>
      <c r="T10" s="199">
        <v>48349</v>
      </c>
      <c r="U10" s="195">
        <v>0</v>
      </c>
      <c r="V10" s="199">
        <v>254168</v>
      </c>
      <c r="W10" s="212">
        <v>0.2</v>
      </c>
      <c r="X10" s="196">
        <v>232116</v>
      </c>
      <c r="Y10" s="195">
        <v>0.2</v>
      </c>
      <c r="Z10" s="200">
        <v>18499982</v>
      </c>
      <c r="AA10" s="195">
        <v>13.3</v>
      </c>
      <c r="AB10" s="200">
        <v>13550851</v>
      </c>
      <c r="AC10" s="200">
        <v>1992533</v>
      </c>
      <c r="AD10" s="199">
        <v>2956598</v>
      </c>
      <c r="AE10" s="199">
        <v>33845</v>
      </c>
      <c r="AF10" s="195">
        <v>0</v>
      </c>
      <c r="AG10" s="199">
        <v>147332</v>
      </c>
      <c r="AH10" s="212">
        <v>0.1</v>
      </c>
      <c r="AI10" s="137">
        <v>851243</v>
      </c>
      <c r="AJ10" s="135">
        <v>0.6</v>
      </c>
      <c r="AK10" s="138">
        <v>523434</v>
      </c>
      <c r="AL10" s="58">
        <v>0.4</v>
      </c>
      <c r="AM10" s="381">
        <v>49494628</v>
      </c>
      <c r="AN10" s="569">
        <v>35.6</v>
      </c>
      <c r="AO10" s="387">
        <v>489902</v>
      </c>
      <c r="AP10" s="239">
        <v>0.4</v>
      </c>
      <c r="AQ10" s="570">
        <v>7529905</v>
      </c>
      <c r="AR10" s="571">
        <v>5.4</v>
      </c>
      <c r="AS10" s="381">
        <v>175805</v>
      </c>
      <c r="AT10" s="571">
        <v>0.1</v>
      </c>
      <c r="AU10" s="381">
        <v>81184</v>
      </c>
      <c r="AV10" s="571">
        <v>0.1</v>
      </c>
      <c r="AW10" s="138">
        <v>1891752</v>
      </c>
      <c r="AX10" s="136">
        <v>1.4</v>
      </c>
      <c r="AY10" s="137">
        <v>4017517</v>
      </c>
      <c r="AZ10" s="135">
        <v>2.9</v>
      </c>
      <c r="BA10" s="138">
        <v>3466128</v>
      </c>
      <c r="BB10" s="58">
        <v>2.5</v>
      </c>
      <c r="BC10" s="138">
        <v>15236516</v>
      </c>
      <c r="BD10" s="58">
        <v>10.9</v>
      </c>
      <c r="BE10" s="249">
        <v>139167571</v>
      </c>
      <c r="BF10" s="204">
        <v>100</v>
      </c>
      <c r="BG10" s="1198">
        <f t="shared" si="0"/>
        <v>102.90000000000002</v>
      </c>
    </row>
    <row r="11" spans="1:59" s="713" customFormat="1" ht="15.75" customHeight="1">
      <c r="A11" s="255" t="s">
        <v>504</v>
      </c>
      <c r="B11" s="495">
        <v>42255314</v>
      </c>
      <c r="C11" s="572">
        <v>27.3</v>
      </c>
      <c r="D11" s="518">
        <v>955199</v>
      </c>
      <c r="E11" s="503">
        <v>0.6</v>
      </c>
      <c r="F11" s="500">
        <v>31127</v>
      </c>
      <c r="G11" s="503">
        <v>0</v>
      </c>
      <c r="H11" s="500">
        <v>84619</v>
      </c>
      <c r="I11" s="503">
        <v>0.1</v>
      </c>
      <c r="J11" s="500">
        <v>98390</v>
      </c>
      <c r="K11" s="519">
        <v>0.1</v>
      </c>
      <c r="L11" s="495">
        <v>7145797</v>
      </c>
      <c r="M11" s="503">
        <v>4.5999999999999996</v>
      </c>
      <c r="N11" s="500">
        <v>26322</v>
      </c>
      <c r="O11" s="503">
        <v>0</v>
      </c>
      <c r="P11" s="501" t="s">
        <v>614</v>
      </c>
      <c r="Q11" s="503" t="s">
        <v>614</v>
      </c>
      <c r="R11" s="501">
        <v>142</v>
      </c>
      <c r="S11" s="503">
        <v>0</v>
      </c>
      <c r="T11" s="486">
        <v>43314</v>
      </c>
      <c r="U11" s="482">
        <v>0</v>
      </c>
      <c r="V11" s="486">
        <v>374646</v>
      </c>
      <c r="W11" s="490">
        <v>0.3</v>
      </c>
      <c r="X11" s="483">
        <v>239029</v>
      </c>
      <c r="Y11" s="482">
        <v>0.2</v>
      </c>
      <c r="Z11" s="498">
        <v>14261093</v>
      </c>
      <c r="AA11" s="482">
        <v>9.1999999999999993</v>
      </c>
      <c r="AB11" s="498">
        <v>12612128</v>
      </c>
      <c r="AC11" s="510">
        <v>1424499</v>
      </c>
      <c r="AD11" s="486">
        <v>224466</v>
      </c>
      <c r="AE11" s="498">
        <v>57629</v>
      </c>
      <c r="AF11" s="482">
        <v>0</v>
      </c>
      <c r="AG11" s="486">
        <v>728676</v>
      </c>
      <c r="AH11" s="490">
        <v>0.5</v>
      </c>
      <c r="AI11" s="495">
        <v>1023632</v>
      </c>
      <c r="AJ11" s="503">
        <v>0.7</v>
      </c>
      <c r="AK11" s="501">
        <v>445019</v>
      </c>
      <c r="AL11" s="520">
        <v>0.3</v>
      </c>
      <c r="AM11" s="573">
        <v>57621390</v>
      </c>
      <c r="AN11" s="574">
        <v>37.299999999999997</v>
      </c>
      <c r="AO11" s="531" t="s">
        <v>614</v>
      </c>
      <c r="AP11" s="575" t="s">
        <v>614</v>
      </c>
      <c r="AQ11" s="576">
        <v>9326682</v>
      </c>
      <c r="AR11" s="577">
        <v>6</v>
      </c>
      <c r="AS11" s="578">
        <v>915504</v>
      </c>
      <c r="AT11" s="577">
        <v>0.6</v>
      </c>
      <c r="AU11" s="573">
        <v>1127194</v>
      </c>
      <c r="AV11" s="577">
        <v>0.7</v>
      </c>
      <c r="AW11" s="500">
        <v>1581925</v>
      </c>
      <c r="AX11" s="519">
        <v>1</v>
      </c>
      <c r="AY11" s="495">
        <v>957007</v>
      </c>
      <c r="AZ11" s="503">
        <v>0.6</v>
      </c>
      <c r="BA11" s="500">
        <v>1725814</v>
      </c>
      <c r="BB11" s="520">
        <v>1.1000000000000001</v>
      </c>
      <c r="BC11" s="500">
        <v>13565946</v>
      </c>
      <c r="BD11" s="520">
        <v>8.8000000000000007</v>
      </c>
      <c r="BE11" s="532">
        <v>154591410</v>
      </c>
      <c r="BF11" s="275">
        <v>100</v>
      </c>
      <c r="BG11" s="1198">
        <f t="shared" si="0"/>
        <v>100.59999999999998</v>
      </c>
    </row>
    <row r="12" spans="1:59" s="713" customFormat="1" ht="15.75" customHeight="1">
      <c r="A12" s="817" t="s">
        <v>274</v>
      </c>
      <c r="B12" s="201">
        <v>42661734</v>
      </c>
      <c r="C12" s="423">
        <v>23.2</v>
      </c>
      <c r="D12" s="234">
        <v>1010618</v>
      </c>
      <c r="E12" s="202">
        <v>0.6</v>
      </c>
      <c r="F12" s="203">
        <v>32839</v>
      </c>
      <c r="G12" s="202">
        <v>0</v>
      </c>
      <c r="H12" s="203">
        <v>78735</v>
      </c>
      <c r="I12" s="202">
        <v>0</v>
      </c>
      <c r="J12" s="203">
        <v>106222</v>
      </c>
      <c r="K12" s="204">
        <v>0.1</v>
      </c>
      <c r="L12" s="201">
        <v>7244010</v>
      </c>
      <c r="M12" s="202">
        <v>3.9</v>
      </c>
      <c r="N12" s="203">
        <v>49250</v>
      </c>
      <c r="O12" s="202">
        <v>0</v>
      </c>
      <c r="P12" s="208">
        <v>0</v>
      </c>
      <c r="Q12" s="202">
        <v>0</v>
      </c>
      <c r="R12" s="208">
        <v>0</v>
      </c>
      <c r="S12" s="202">
        <v>0</v>
      </c>
      <c r="T12" s="199">
        <v>47995</v>
      </c>
      <c r="U12" s="195">
        <v>0</v>
      </c>
      <c r="V12" s="199">
        <v>435873</v>
      </c>
      <c r="W12" s="212">
        <v>0.2</v>
      </c>
      <c r="X12" s="196">
        <v>334947</v>
      </c>
      <c r="Y12" s="195">
        <v>0.2</v>
      </c>
      <c r="Z12" s="200">
        <v>21193836</v>
      </c>
      <c r="AA12" s="195">
        <v>11.5</v>
      </c>
      <c r="AB12" s="200">
        <v>18995323</v>
      </c>
      <c r="AC12" s="215">
        <v>2183696</v>
      </c>
      <c r="AD12" s="199">
        <v>14817</v>
      </c>
      <c r="AE12" s="200">
        <v>63506</v>
      </c>
      <c r="AF12" s="195">
        <v>0</v>
      </c>
      <c r="AG12" s="199">
        <v>711701</v>
      </c>
      <c r="AH12" s="212">
        <v>0.4</v>
      </c>
      <c r="AI12" s="137">
        <v>1125478</v>
      </c>
      <c r="AJ12" s="135">
        <v>0.6</v>
      </c>
      <c r="AK12" s="139">
        <v>1211891</v>
      </c>
      <c r="AL12" s="58">
        <v>0.7</v>
      </c>
      <c r="AM12" s="381">
        <v>62896322</v>
      </c>
      <c r="AN12" s="569">
        <v>34.1</v>
      </c>
      <c r="AO12" s="387">
        <v>3380</v>
      </c>
      <c r="AP12" s="239">
        <v>0</v>
      </c>
      <c r="AQ12" s="570">
        <v>10246122</v>
      </c>
      <c r="AR12" s="571">
        <v>5.6</v>
      </c>
      <c r="AS12" s="579">
        <v>259304</v>
      </c>
      <c r="AT12" s="571">
        <v>0.1</v>
      </c>
      <c r="AU12" s="381">
        <v>477758</v>
      </c>
      <c r="AV12" s="571">
        <v>0.3</v>
      </c>
      <c r="AW12" s="138">
        <v>4023763</v>
      </c>
      <c r="AX12" s="136">
        <v>2.2000000000000002</v>
      </c>
      <c r="AY12" s="137">
        <v>2769765</v>
      </c>
      <c r="AZ12" s="135">
        <v>1.5</v>
      </c>
      <c r="BA12" s="138">
        <v>9671525</v>
      </c>
      <c r="BB12" s="58">
        <v>5.2</v>
      </c>
      <c r="BC12" s="138">
        <v>17639629</v>
      </c>
      <c r="BD12" s="58">
        <v>9.6</v>
      </c>
      <c r="BE12" s="249">
        <v>184296203</v>
      </c>
      <c r="BF12" s="204">
        <v>100</v>
      </c>
      <c r="BG12" s="1198">
        <f t="shared" si="0"/>
        <v>101.49999999999999</v>
      </c>
    </row>
    <row r="13" spans="1:59" s="713" customFormat="1" ht="15.75" customHeight="1">
      <c r="A13" s="480" t="s">
        <v>604</v>
      </c>
      <c r="B13" s="495">
        <v>35882170</v>
      </c>
      <c r="C13" s="572">
        <v>27.2</v>
      </c>
      <c r="D13" s="518">
        <v>643262</v>
      </c>
      <c r="E13" s="503">
        <v>0.5</v>
      </c>
      <c r="F13" s="500">
        <v>32828</v>
      </c>
      <c r="G13" s="503">
        <v>0</v>
      </c>
      <c r="H13" s="500">
        <v>76206</v>
      </c>
      <c r="I13" s="503">
        <v>0.1</v>
      </c>
      <c r="J13" s="500">
        <v>112834</v>
      </c>
      <c r="K13" s="519">
        <v>0.1</v>
      </c>
      <c r="L13" s="495">
        <v>5800729</v>
      </c>
      <c r="M13" s="503">
        <v>4.4000000000000004</v>
      </c>
      <c r="N13" s="500">
        <v>2199</v>
      </c>
      <c r="O13" s="503">
        <v>0</v>
      </c>
      <c r="P13" s="501" t="s">
        <v>614</v>
      </c>
      <c r="Q13" s="503" t="s">
        <v>614</v>
      </c>
      <c r="R13" s="501" t="s">
        <v>614</v>
      </c>
      <c r="S13" s="503" t="s">
        <v>614</v>
      </c>
      <c r="T13" s="486">
        <v>45236</v>
      </c>
      <c r="U13" s="482">
        <v>0</v>
      </c>
      <c r="V13" s="486">
        <v>280540</v>
      </c>
      <c r="W13" s="490">
        <v>0.2</v>
      </c>
      <c r="X13" s="483">
        <v>264874</v>
      </c>
      <c r="Y13" s="482">
        <v>0.2</v>
      </c>
      <c r="Z13" s="498">
        <v>10124974</v>
      </c>
      <c r="AA13" s="482">
        <v>7.7</v>
      </c>
      <c r="AB13" s="498">
        <v>9056269</v>
      </c>
      <c r="AC13" s="510">
        <v>1068705</v>
      </c>
      <c r="AD13" s="486" t="s">
        <v>614</v>
      </c>
      <c r="AE13" s="498">
        <v>53261</v>
      </c>
      <c r="AF13" s="482">
        <v>0</v>
      </c>
      <c r="AG13" s="486">
        <v>890512</v>
      </c>
      <c r="AH13" s="490">
        <v>0.7</v>
      </c>
      <c r="AI13" s="495">
        <v>821340</v>
      </c>
      <c r="AJ13" s="503">
        <v>0.6</v>
      </c>
      <c r="AK13" s="501">
        <v>676763</v>
      </c>
      <c r="AL13" s="520">
        <v>0.5</v>
      </c>
      <c r="AM13" s="573">
        <v>43841311</v>
      </c>
      <c r="AN13" s="574">
        <v>33.299999999999997</v>
      </c>
      <c r="AO13" s="531" t="s">
        <v>614</v>
      </c>
      <c r="AP13" s="575" t="s">
        <v>614</v>
      </c>
      <c r="AQ13" s="576">
        <v>7824080</v>
      </c>
      <c r="AR13" s="577">
        <v>5.9</v>
      </c>
      <c r="AS13" s="578">
        <v>158604</v>
      </c>
      <c r="AT13" s="577">
        <v>0.1</v>
      </c>
      <c r="AU13" s="573">
        <v>3728675</v>
      </c>
      <c r="AV13" s="577">
        <v>2.8</v>
      </c>
      <c r="AW13" s="500">
        <v>1397758</v>
      </c>
      <c r="AX13" s="519">
        <v>1.1000000000000001</v>
      </c>
      <c r="AY13" s="495">
        <v>2844432</v>
      </c>
      <c r="AZ13" s="503">
        <v>2.2000000000000002</v>
      </c>
      <c r="BA13" s="500">
        <v>7196575</v>
      </c>
      <c r="BB13" s="520">
        <v>5.5</v>
      </c>
      <c r="BC13" s="500">
        <v>9121100</v>
      </c>
      <c r="BD13" s="520">
        <v>6.9</v>
      </c>
      <c r="BE13" s="532">
        <v>131820263</v>
      </c>
      <c r="BF13" s="275">
        <v>100</v>
      </c>
      <c r="BG13" s="1198">
        <f t="shared" si="0"/>
        <v>102.20000000000002</v>
      </c>
    </row>
    <row r="14" spans="1:59" s="713" customFormat="1" ht="15.75" customHeight="1">
      <c r="A14" s="817" t="s">
        <v>589</v>
      </c>
      <c r="B14" s="201">
        <v>39843740</v>
      </c>
      <c r="C14" s="423">
        <v>24.7</v>
      </c>
      <c r="D14" s="234">
        <v>1044147</v>
      </c>
      <c r="E14" s="202">
        <v>0.6</v>
      </c>
      <c r="F14" s="203">
        <v>31932</v>
      </c>
      <c r="G14" s="202">
        <v>0</v>
      </c>
      <c r="H14" s="203">
        <v>108123</v>
      </c>
      <c r="I14" s="202">
        <v>0.1</v>
      </c>
      <c r="J14" s="203">
        <v>121874</v>
      </c>
      <c r="K14" s="204">
        <v>0.1</v>
      </c>
      <c r="L14" s="201">
        <v>6756270</v>
      </c>
      <c r="M14" s="202">
        <v>4.2</v>
      </c>
      <c r="N14" s="203">
        <v>5775</v>
      </c>
      <c r="O14" s="202">
        <v>0</v>
      </c>
      <c r="P14" s="208" t="s">
        <v>614</v>
      </c>
      <c r="Q14" s="202" t="s">
        <v>614</v>
      </c>
      <c r="R14" s="208">
        <v>19</v>
      </c>
      <c r="S14" s="202">
        <v>0</v>
      </c>
      <c r="T14" s="199">
        <v>63156</v>
      </c>
      <c r="U14" s="195">
        <v>0</v>
      </c>
      <c r="V14" s="199">
        <v>375184</v>
      </c>
      <c r="W14" s="212">
        <v>0.2</v>
      </c>
      <c r="X14" s="196">
        <v>273906</v>
      </c>
      <c r="Y14" s="195">
        <v>0.2</v>
      </c>
      <c r="Z14" s="200">
        <v>13070118</v>
      </c>
      <c r="AA14" s="195">
        <v>8.1</v>
      </c>
      <c r="AB14" s="200">
        <v>9422224</v>
      </c>
      <c r="AC14" s="215">
        <v>1115771</v>
      </c>
      <c r="AD14" s="199">
        <v>2532123</v>
      </c>
      <c r="AE14" s="200">
        <v>42903</v>
      </c>
      <c r="AF14" s="195">
        <v>0</v>
      </c>
      <c r="AG14" s="199">
        <v>490638</v>
      </c>
      <c r="AH14" s="212">
        <v>0.3</v>
      </c>
      <c r="AI14" s="137">
        <v>1089569</v>
      </c>
      <c r="AJ14" s="135">
        <v>0.7</v>
      </c>
      <c r="AK14" s="139">
        <v>464270</v>
      </c>
      <c r="AL14" s="58">
        <v>0.3</v>
      </c>
      <c r="AM14" s="381">
        <v>49743201</v>
      </c>
      <c r="AN14" s="569">
        <v>30.8</v>
      </c>
      <c r="AO14" s="387">
        <v>1967</v>
      </c>
      <c r="AP14" s="239">
        <v>0</v>
      </c>
      <c r="AQ14" s="570">
        <v>18745600</v>
      </c>
      <c r="AR14" s="571">
        <v>11.6</v>
      </c>
      <c r="AS14" s="579">
        <v>3050321</v>
      </c>
      <c r="AT14" s="571">
        <v>1.9</v>
      </c>
      <c r="AU14" s="381">
        <v>1167596</v>
      </c>
      <c r="AV14" s="571">
        <v>0.7</v>
      </c>
      <c r="AW14" s="138">
        <v>2728417</v>
      </c>
      <c r="AX14" s="136">
        <v>1.7</v>
      </c>
      <c r="AY14" s="137">
        <v>6408232</v>
      </c>
      <c r="AZ14" s="135">
        <v>4</v>
      </c>
      <c r="BA14" s="138">
        <v>3113829</v>
      </c>
      <c r="BB14" s="58">
        <v>1.9</v>
      </c>
      <c r="BC14" s="138">
        <v>12685400</v>
      </c>
      <c r="BD14" s="58">
        <v>7.9</v>
      </c>
      <c r="BE14" s="249">
        <v>161426187</v>
      </c>
      <c r="BF14" s="204">
        <v>100</v>
      </c>
      <c r="BG14" s="1198">
        <f t="shared" si="0"/>
        <v>104.00000000000001</v>
      </c>
    </row>
    <row r="15" spans="1:59" s="713" customFormat="1" ht="15.75" customHeight="1">
      <c r="A15" s="480" t="s">
        <v>505</v>
      </c>
      <c r="B15" s="495">
        <v>50475096</v>
      </c>
      <c r="C15" s="572">
        <v>26</v>
      </c>
      <c r="D15" s="518">
        <v>1177367</v>
      </c>
      <c r="E15" s="503">
        <v>0.6</v>
      </c>
      <c r="F15" s="500">
        <v>36105</v>
      </c>
      <c r="G15" s="503">
        <v>0</v>
      </c>
      <c r="H15" s="500">
        <v>122384</v>
      </c>
      <c r="I15" s="503">
        <v>0.1</v>
      </c>
      <c r="J15" s="500">
        <v>138104</v>
      </c>
      <c r="K15" s="519">
        <v>0.1</v>
      </c>
      <c r="L15" s="495">
        <v>7737462</v>
      </c>
      <c r="M15" s="503">
        <v>4</v>
      </c>
      <c r="N15" s="500">
        <v>18727</v>
      </c>
      <c r="O15" s="503">
        <v>0</v>
      </c>
      <c r="P15" s="501" t="s">
        <v>614</v>
      </c>
      <c r="Q15" s="503" t="s">
        <v>614</v>
      </c>
      <c r="R15" s="501">
        <v>21</v>
      </c>
      <c r="S15" s="503">
        <v>0</v>
      </c>
      <c r="T15" s="486">
        <v>71692</v>
      </c>
      <c r="U15" s="482">
        <v>0.1</v>
      </c>
      <c r="V15" s="486">
        <v>555696</v>
      </c>
      <c r="W15" s="490">
        <v>0.3</v>
      </c>
      <c r="X15" s="483">
        <v>350786</v>
      </c>
      <c r="Y15" s="482">
        <v>0.2</v>
      </c>
      <c r="Z15" s="498">
        <v>9608056</v>
      </c>
      <c r="AA15" s="482">
        <v>5</v>
      </c>
      <c r="AB15" s="498">
        <v>7410907</v>
      </c>
      <c r="AC15" s="510">
        <v>1004382</v>
      </c>
      <c r="AD15" s="486">
        <v>1192767</v>
      </c>
      <c r="AE15" s="498">
        <v>59266</v>
      </c>
      <c r="AF15" s="482">
        <v>0</v>
      </c>
      <c r="AG15" s="486">
        <v>446711</v>
      </c>
      <c r="AH15" s="490">
        <v>0.2</v>
      </c>
      <c r="AI15" s="495">
        <v>1418763</v>
      </c>
      <c r="AJ15" s="503">
        <v>0.7</v>
      </c>
      <c r="AK15" s="501">
        <v>829776</v>
      </c>
      <c r="AL15" s="520">
        <v>0.4</v>
      </c>
      <c r="AM15" s="573">
        <v>60231405</v>
      </c>
      <c r="AN15" s="574">
        <v>31.1</v>
      </c>
      <c r="AO15" s="531">
        <v>2854</v>
      </c>
      <c r="AP15" s="575">
        <v>0</v>
      </c>
      <c r="AQ15" s="576">
        <v>29856731</v>
      </c>
      <c r="AR15" s="577">
        <v>15.4</v>
      </c>
      <c r="AS15" s="578">
        <v>239940</v>
      </c>
      <c r="AT15" s="577">
        <v>0.1</v>
      </c>
      <c r="AU15" s="573">
        <v>239975</v>
      </c>
      <c r="AV15" s="577">
        <v>0.1</v>
      </c>
      <c r="AW15" s="500">
        <v>7604281</v>
      </c>
      <c r="AX15" s="519">
        <v>3.9</v>
      </c>
      <c r="AY15" s="495">
        <v>6437503</v>
      </c>
      <c r="AZ15" s="503">
        <v>3.3</v>
      </c>
      <c r="BA15" s="500">
        <v>4410546</v>
      </c>
      <c r="BB15" s="520">
        <v>2.2999999999999998</v>
      </c>
      <c r="BC15" s="500">
        <v>11791400</v>
      </c>
      <c r="BD15" s="520">
        <v>6.1</v>
      </c>
      <c r="BE15" s="532">
        <v>193860647</v>
      </c>
      <c r="BF15" s="275">
        <v>100</v>
      </c>
      <c r="BG15" s="1198">
        <f>SUM(C15,E15,G15,I15,K15,M15,O15,Q15,S15,U15,W15,Y15,AA15,AF15,AH15,AJ15,AL15,AN15,AP15,AR15,AT15,AV15,AX15,AZ15,AZ15,BB15,BD15)</f>
        <v>103.3</v>
      </c>
    </row>
    <row r="16" spans="1:59" s="713" customFormat="1" ht="15.75" customHeight="1">
      <c r="A16" s="817" t="s">
        <v>506</v>
      </c>
      <c r="B16" s="201">
        <v>51385681</v>
      </c>
      <c r="C16" s="423">
        <v>25.7</v>
      </c>
      <c r="D16" s="234">
        <v>1340275</v>
      </c>
      <c r="E16" s="202">
        <v>0.7</v>
      </c>
      <c r="F16" s="203">
        <v>34394</v>
      </c>
      <c r="G16" s="202">
        <v>0</v>
      </c>
      <c r="H16" s="203">
        <v>116518</v>
      </c>
      <c r="I16" s="202">
        <v>0.1</v>
      </c>
      <c r="J16" s="203">
        <v>131409</v>
      </c>
      <c r="K16" s="204">
        <v>0.1</v>
      </c>
      <c r="L16" s="201">
        <v>7708373</v>
      </c>
      <c r="M16" s="202">
        <v>3.9</v>
      </c>
      <c r="N16" s="203">
        <v>133572</v>
      </c>
      <c r="O16" s="202">
        <v>0.1</v>
      </c>
      <c r="P16" s="208" t="s">
        <v>614</v>
      </c>
      <c r="Q16" s="202" t="s">
        <v>614</v>
      </c>
      <c r="R16" s="208">
        <v>21</v>
      </c>
      <c r="S16" s="202">
        <v>0</v>
      </c>
      <c r="T16" s="199">
        <v>72041</v>
      </c>
      <c r="U16" s="195">
        <v>0</v>
      </c>
      <c r="V16" s="141">
        <v>484337</v>
      </c>
      <c r="W16" s="145">
        <v>0.2</v>
      </c>
      <c r="X16" s="196">
        <v>308426</v>
      </c>
      <c r="Y16" s="195">
        <v>0.1</v>
      </c>
      <c r="Z16" s="200">
        <v>16895815</v>
      </c>
      <c r="AA16" s="195">
        <v>8.4</v>
      </c>
      <c r="AB16" s="200">
        <v>11680570</v>
      </c>
      <c r="AC16" s="215">
        <v>1223006</v>
      </c>
      <c r="AD16" s="199">
        <v>3992239</v>
      </c>
      <c r="AE16" s="200">
        <v>56546</v>
      </c>
      <c r="AF16" s="195">
        <v>0</v>
      </c>
      <c r="AG16" s="199">
        <v>360145</v>
      </c>
      <c r="AH16" s="212">
        <v>0.2</v>
      </c>
      <c r="AI16" s="137">
        <v>2173297</v>
      </c>
      <c r="AJ16" s="135">
        <v>1.1000000000000001</v>
      </c>
      <c r="AK16" s="139">
        <v>583311</v>
      </c>
      <c r="AL16" s="58">
        <v>0.3</v>
      </c>
      <c r="AM16" s="381">
        <v>62769446</v>
      </c>
      <c r="AN16" s="569">
        <v>31.4</v>
      </c>
      <c r="AO16" s="387" t="s">
        <v>614</v>
      </c>
      <c r="AP16" s="239" t="s">
        <v>614</v>
      </c>
      <c r="AQ16" s="570">
        <v>11821186</v>
      </c>
      <c r="AR16" s="571">
        <v>5.9</v>
      </c>
      <c r="AS16" s="579">
        <v>528720</v>
      </c>
      <c r="AT16" s="571">
        <v>0.3</v>
      </c>
      <c r="AU16" s="381">
        <v>673840</v>
      </c>
      <c r="AV16" s="571">
        <v>0.3</v>
      </c>
      <c r="AW16" s="138">
        <v>10368369</v>
      </c>
      <c r="AX16" s="136">
        <v>5.2</v>
      </c>
      <c r="AY16" s="137">
        <v>7154298</v>
      </c>
      <c r="AZ16" s="135">
        <v>3.6</v>
      </c>
      <c r="BA16" s="138">
        <v>6912622</v>
      </c>
      <c r="BB16" s="58">
        <v>3.5</v>
      </c>
      <c r="BC16" s="138">
        <v>17816760</v>
      </c>
      <c r="BD16" s="58">
        <v>8.9</v>
      </c>
      <c r="BE16" s="249">
        <v>199829402</v>
      </c>
      <c r="BF16" s="204">
        <v>100</v>
      </c>
      <c r="BG16" s="1198">
        <f t="shared" si="0"/>
        <v>103.60000000000001</v>
      </c>
    </row>
    <row r="17" spans="1:59" s="713" customFormat="1" ht="15.75" customHeight="1">
      <c r="A17" s="480" t="s">
        <v>644</v>
      </c>
      <c r="B17" s="276">
        <v>41705493</v>
      </c>
      <c r="C17" s="335">
        <v>26.7</v>
      </c>
      <c r="D17" s="308">
        <v>783561</v>
      </c>
      <c r="E17" s="271">
        <v>0.5</v>
      </c>
      <c r="F17" s="277">
        <v>31993</v>
      </c>
      <c r="G17" s="271">
        <v>0.02</v>
      </c>
      <c r="H17" s="277">
        <v>153436</v>
      </c>
      <c r="I17" s="271">
        <v>0.1</v>
      </c>
      <c r="J17" s="277">
        <v>213927</v>
      </c>
      <c r="K17" s="275">
        <v>0.15000000000000002</v>
      </c>
      <c r="L17" s="276">
        <v>6148864</v>
      </c>
      <c r="M17" s="271">
        <v>3.9</v>
      </c>
      <c r="N17" s="277">
        <v>61233</v>
      </c>
      <c r="O17" s="271">
        <v>0.04</v>
      </c>
      <c r="P17" s="278" t="s">
        <v>614</v>
      </c>
      <c r="Q17" s="271" t="s">
        <v>614</v>
      </c>
      <c r="R17" s="278" t="s">
        <v>614</v>
      </c>
      <c r="S17" s="271" t="s">
        <v>614</v>
      </c>
      <c r="T17" s="258">
        <v>55725</v>
      </c>
      <c r="U17" s="257">
        <v>0</v>
      </c>
      <c r="V17" s="258">
        <v>464205</v>
      </c>
      <c r="W17" s="265">
        <v>0.3</v>
      </c>
      <c r="X17" s="262">
        <v>297241</v>
      </c>
      <c r="Y17" s="257">
        <v>0.2</v>
      </c>
      <c r="Z17" s="285">
        <v>8707824</v>
      </c>
      <c r="AA17" s="257">
        <v>5.6</v>
      </c>
      <c r="AB17" s="258">
        <v>6843566</v>
      </c>
      <c r="AC17" s="283">
        <v>549271</v>
      </c>
      <c r="AD17" s="277">
        <v>1314987</v>
      </c>
      <c r="AE17" s="308">
        <v>42322</v>
      </c>
      <c r="AF17" s="271">
        <v>0.03</v>
      </c>
      <c r="AG17" s="277">
        <v>1844380</v>
      </c>
      <c r="AH17" s="275">
        <v>1.2</v>
      </c>
      <c r="AI17" s="262">
        <v>1203769</v>
      </c>
      <c r="AJ17" s="257">
        <v>0.8</v>
      </c>
      <c r="AK17" s="283">
        <v>1132473</v>
      </c>
      <c r="AL17" s="271">
        <v>0.7</v>
      </c>
      <c r="AM17" s="277">
        <v>56256745</v>
      </c>
      <c r="AN17" s="307">
        <v>35.9</v>
      </c>
      <c r="AO17" s="310">
        <v>383</v>
      </c>
      <c r="AP17" s="311">
        <v>2.0000000000000001E-4</v>
      </c>
      <c r="AQ17" s="568">
        <v>8940728</v>
      </c>
      <c r="AR17" s="312">
        <v>5.71</v>
      </c>
      <c r="AS17" s="309">
        <v>75178</v>
      </c>
      <c r="AT17" s="312">
        <v>4.8000000000000001E-2</v>
      </c>
      <c r="AU17" s="310">
        <v>320970</v>
      </c>
      <c r="AV17" s="312">
        <v>0.2</v>
      </c>
      <c r="AW17" s="310">
        <v>1801921</v>
      </c>
      <c r="AX17" s="311">
        <v>1.2</v>
      </c>
      <c r="AY17" s="276">
        <v>5629856</v>
      </c>
      <c r="AZ17" s="271">
        <v>3.6</v>
      </c>
      <c r="BA17" s="277">
        <v>2737812</v>
      </c>
      <c r="BB17" s="271">
        <v>1.75</v>
      </c>
      <c r="BC17" s="277">
        <v>17881100</v>
      </c>
      <c r="BD17" s="566">
        <v>11.4</v>
      </c>
      <c r="BE17" s="532">
        <v>156491139</v>
      </c>
      <c r="BF17" s="275">
        <v>100.0382</v>
      </c>
      <c r="BG17" s="1198">
        <f t="shared" si="0"/>
        <v>103.6482</v>
      </c>
    </row>
    <row r="18" spans="1:59" s="713" customFormat="1" ht="15.75" customHeight="1">
      <c r="A18" s="817" t="s">
        <v>507</v>
      </c>
      <c r="B18" s="201">
        <v>91732186</v>
      </c>
      <c r="C18" s="202">
        <v>31.5</v>
      </c>
      <c r="D18" s="203">
        <v>1318344</v>
      </c>
      <c r="E18" s="202">
        <v>0.5</v>
      </c>
      <c r="F18" s="203">
        <v>65317</v>
      </c>
      <c r="G18" s="202">
        <v>0</v>
      </c>
      <c r="H18" s="203">
        <v>307088</v>
      </c>
      <c r="I18" s="202">
        <v>0.1</v>
      </c>
      <c r="J18" s="203">
        <v>352544</v>
      </c>
      <c r="K18" s="204">
        <v>0.1</v>
      </c>
      <c r="L18" s="201">
        <v>11856706</v>
      </c>
      <c r="M18" s="202">
        <v>4.0999999999999996</v>
      </c>
      <c r="N18" s="203">
        <v>111399</v>
      </c>
      <c r="O18" s="202">
        <v>0</v>
      </c>
      <c r="P18" s="208">
        <v>0</v>
      </c>
      <c r="Q18" s="202">
        <v>0</v>
      </c>
      <c r="R18" s="208">
        <v>33</v>
      </c>
      <c r="S18" s="202">
        <v>0</v>
      </c>
      <c r="T18" s="199">
        <v>123445</v>
      </c>
      <c r="U18" s="195">
        <v>0</v>
      </c>
      <c r="V18" s="199">
        <v>856534</v>
      </c>
      <c r="W18" s="212">
        <v>0.3</v>
      </c>
      <c r="X18" s="196">
        <v>593089</v>
      </c>
      <c r="Y18" s="195">
        <v>0.2</v>
      </c>
      <c r="Z18" s="200">
        <v>2752583</v>
      </c>
      <c r="AA18" s="195">
        <v>0.9</v>
      </c>
      <c r="AB18" s="200">
        <v>2179760</v>
      </c>
      <c r="AC18" s="200">
        <v>529831</v>
      </c>
      <c r="AD18" s="199">
        <v>42992</v>
      </c>
      <c r="AE18" s="199">
        <v>78376</v>
      </c>
      <c r="AF18" s="195">
        <v>0</v>
      </c>
      <c r="AG18" s="199">
        <v>1391514</v>
      </c>
      <c r="AH18" s="212">
        <v>0.5</v>
      </c>
      <c r="AI18" s="201">
        <v>1891414</v>
      </c>
      <c r="AJ18" s="202">
        <v>0.7</v>
      </c>
      <c r="AK18" s="203">
        <v>1516940</v>
      </c>
      <c r="AL18" s="202">
        <v>0.5</v>
      </c>
      <c r="AM18" s="203">
        <v>105697873</v>
      </c>
      <c r="AN18" s="206">
        <v>36.4</v>
      </c>
      <c r="AO18" s="235">
        <v>138139</v>
      </c>
      <c r="AP18" s="239">
        <v>0</v>
      </c>
      <c r="AQ18" s="236">
        <v>15064847</v>
      </c>
      <c r="AR18" s="238">
        <v>5.2</v>
      </c>
      <c r="AS18" s="580">
        <v>581739</v>
      </c>
      <c r="AT18" s="238">
        <v>0.2</v>
      </c>
      <c r="AU18" s="235">
        <v>190451</v>
      </c>
      <c r="AV18" s="238">
        <v>0.1</v>
      </c>
      <c r="AW18" s="235">
        <v>6876804</v>
      </c>
      <c r="AX18" s="239">
        <v>2.4</v>
      </c>
      <c r="AY18" s="201">
        <v>3890377</v>
      </c>
      <c r="AZ18" s="202">
        <v>1.3</v>
      </c>
      <c r="BA18" s="203">
        <v>22839741</v>
      </c>
      <c r="BB18" s="202">
        <v>7.9</v>
      </c>
      <c r="BC18" s="203">
        <v>20569800</v>
      </c>
      <c r="BD18" s="567">
        <v>7.1</v>
      </c>
      <c r="BE18" s="234">
        <v>290797283</v>
      </c>
      <c r="BF18" s="204">
        <v>100</v>
      </c>
      <c r="BG18" s="1198">
        <f t="shared" si="0"/>
        <v>101.30000000000001</v>
      </c>
    </row>
    <row r="19" spans="1:59" s="713" customFormat="1" ht="15.75" customHeight="1">
      <c r="A19" s="480" t="s">
        <v>382</v>
      </c>
      <c r="B19" s="276">
        <v>53584014</v>
      </c>
      <c r="C19" s="271">
        <v>27.9</v>
      </c>
      <c r="D19" s="277">
        <v>1280672</v>
      </c>
      <c r="E19" s="271">
        <v>0.7</v>
      </c>
      <c r="F19" s="277">
        <v>44734</v>
      </c>
      <c r="G19" s="271">
        <v>0</v>
      </c>
      <c r="H19" s="277">
        <v>192089</v>
      </c>
      <c r="I19" s="271">
        <v>0.1</v>
      </c>
      <c r="J19" s="277">
        <v>233763</v>
      </c>
      <c r="K19" s="275">
        <v>0.1</v>
      </c>
      <c r="L19" s="276">
        <v>7697652</v>
      </c>
      <c r="M19" s="271">
        <v>4</v>
      </c>
      <c r="N19" s="277">
        <v>17573</v>
      </c>
      <c r="O19" s="271">
        <v>0</v>
      </c>
      <c r="P19" s="278">
        <v>0</v>
      </c>
      <c r="Q19" s="271">
        <v>0</v>
      </c>
      <c r="R19" s="278" t="s">
        <v>807</v>
      </c>
      <c r="S19" s="271" t="s">
        <v>807</v>
      </c>
      <c r="T19" s="258">
        <v>118278</v>
      </c>
      <c r="U19" s="257">
        <v>0.1</v>
      </c>
      <c r="V19" s="258">
        <v>354258</v>
      </c>
      <c r="W19" s="265">
        <v>0.2</v>
      </c>
      <c r="X19" s="262">
        <v>399102</v>
      </c>
      <c r="Y19" s="257">
        <v>0.2</v>
      </c>
      <c r="Z19" s="285">
        <v>11655342</v>
      </c>
      <c r="AA19" s="257">
        <v>6.1</v>
      </c>
      <c r="AB19" s="285">
        <v>10705176</v>
      </c>
      <c r="AC19" s="285">
        <v>950029</v>
      </c>
      <c r="AD19" s="258">
        <v>137</v>
      </c>
      <c r="AE19" s="258">
        <v>87347</v>
      </c>
      <c r="AF19" s="257">
        <v>0.1</v>
      </c>
      <c r="AG19" s="258">
        <v>371502</v>
      </c>
      <c r="AH19" s="265">
        <v>0.2</v>
      </c>
      <c r="AI19" s="276">
        <v>1954263</v>
      </c>
      <c r="AJ19" s="271">
        <v>1</v>
      </c>
      <c r="AK19" s="277">
        <v>657051</v>
      </c>
      <c r="AL19" s="271">
        <v>0.3</v>
      </c>
      <c r="AM19" s="277">
        <v>63460512</v>
      </c>
      <c r="AN19" s="307">
        <v>33.1</v>
      </c>
      <c r="AO19" s="310">
        <v>0</v>
      </c>
      <c r="AP19" s="311">
        <v>0</v>
      </c>
      <c r="AQ19" s="568">
        <v>10209426</v>
      </c>
      <c r="AR19" s="312">
        <v>5.3</v>
      </c>
      <c r="AS19" s="309">
        <v>343032</v>
      </c>
      <c r="AT19" s="312">
        <v>0.2</v>
      </c>
      <c r="AU19" s="310">
        <v>265027</v>
      </c>
      <c r="AV19" s="312">
        <v>0.1</v>
      </c>
      <c r="AW19" s="310">
        <v>3147369</v>
      </c>
      <c r="AX19" s="311">
        <v>1.6</v>
      </c>
      <c r="AY19" s="276">
        <v>1934572</v>
      </c>
      <c r="AZ19" s="271">
        <v>1</v>
      </c>
      <c r="BA19" s="277">
        <v>19806704</v>
      </c>
      <c r="BB19" s="271">
        <v>10.3</v>
      </c>
      <c r="BC19" s="277">
        <v>14201100</v>
      </c>
      <c r="BD19" s="566">
        <v>7.4</v>
      </c>
      <c r="BE19" s="308">
        <v>192015382</v>
      </c>
      <c r="BF19" s="275">
        <v>100</v>
      </c>
      <c r="BG19" s="1198">
        <f t="shared" si="0"/>
        <v>101</v>
      </c>
    </row>
    <row r="20" spans="1:59" s="713" customFormat="1" ht="15.75" customHeight="1">
      <c r="A20" s="817" t="s">
        <v>508</v>
      </c>
      <c r="B20" s="201">
        <v>62070609</v>
      </c>
      <c r="C20" s="202">
        <v>30</v>
      </c>
      <c r="D20" s="203">
        <v>1281218</v>
      </c>
      <c r="E20" s="202">
        <v>0.6</v>
      </c>
      <c r="F20" s="203">
        <v>49808</v>
      </c>
      <c r="G20" s="202">
        <v>0</v>
      </c>
      <c r="H20" s="203">
        <v>213982</v>
      </c>
      <c r="I20" s="202">
        <v>0.1</v>
      </c>
      <c r="J20" s="203">
        <v>260627</v>
      </c>
      <c r="K20" s="204">
        <v>0.1</v>
      </c>
      <c r="L20" s="201">
        <v>8390809</v>
      </c>
      <c r="M20" s="202">
        <v>4.0999999999999996</v>
      </c>
      <c r="N20" s="203">
        <v>96252</v>
      </c>
      <c r="O20" s="202">
        <v>0.1</v>
      </c>
      <c r="P20" s="208" t="s">
        <v>614</v>
      </c>
      <c r="Q20" s="202" t="s">
        <v>614</v>
      </c>
      <c r="R20" s="208" t="s">
        <v>614</v>
      </c>
      <c r="S20" s="202" t="s">
        <v>614</v>
      </c>
      <c r="T20" s="199">
        <v>118336</v>
      </c>
      <c r="U20" s="195">
        <v>0.1</v>
      </c>
      <c r="V20" s="199">
        <v>433276</v>
      </c>
      <c r="W20" s="212">
        <v>0.2</v>
      </c>
      <c r="X20" s="196">
        <v>450291</v>
      </c>
      <c r="Y20" s="195">
        <v>0.2</v>
      </c>
      <c r="Z20" s="200">
        <v>13417969</v>
      </c>
      <c r="AA20" s="195">
        <v>6.5</v>
      </c>
      <c r="AB20" s="200">
        <v>11507274</v>
      </c>
      <c r="AC20" s="200">
        <v>1910498</v>
      </c>
      <c r="AD20" s="199">
        <v>197</v>
      </c>
      <c r="AE20" s="199">
        <v>89867</v>
      </c>
      <c r="AF20" s="195">
        <v>0</v>
      </c>
      <c r="AG20" s="199">
        <v>414452</v>
      </c>
      <c r="AH20" s="212">
        <v>0.2</v>
      </c>
      <c r="AI20" s="201">
        <v>1622491</v>
      </c>
      <c r="AJ20" s="202">
        <v>0.8</v>
      </c>
      <c r="AK20" s="203">
        <v>920665</v>
      </c>
      <c r="AL20" s="202">
        <v>0.4</v>
      </c>
      <c r="AM20" s="203">
        <v>64052062</v>
      </c>
      <c r="AN20" s="206">
        <v>30.9</v>
      </c>
      <c r="AO20" s="235">
        <v>29146</v>
      </c>
      <c r="AP20" s="239">
        <v>0</v>
      </c>
      <c r="AQ20" s="236">
        <v>10972486</v>
      </c>
      <c r="AR20" s="238">
        <v>5.3</v>
      </c>
      <c r="AS20" s="580">
        <v>200541</v>
      </c>
      <c r="AT20" s="238">
        <v>0.1</v>
      </c>
      <c r="AU20" s="235">
        <v>311309</v>
      </c>
      <c r="AV20" s="238">
        <v>0.2</v>
      </c>
      <c r="AW20" s="235">
        <v>3926846</v>
      </c>
      <c r="AX20" s="239">
        <v>1.9</v>
      </c>
      <c r="AY20" s="201">
        <v>1384834</v>
      </c>
      <c r="AZ20" s="202">
        <v>0.7</v>
      </c>
      <c r="BA20" s="203">
        <v>27416771</v>
      </c>
      <c r="BB20" s="202">
        <v>13.2</v>
      </c>
      <c r="BC20" s="203">
        <v>8908700</v>
      </c>
      <c r="BD20" s="567">
        <v>4.3</v>
      </c>
      <c r="BE20" s="234">
        <v>207033347</v>
      </c>
      <c r="BF20" s="204">
        <v>100</v>
      </c>
      <c r="BG20" s="1198">
        <f t="shared" si="0"/>
        <v>100.70000000000002</v>
      </c>
    </row>
    <row r="21" spans="1:59" s="713" customFormat="1" ht="15.75" customHeight="1">
      <c r="A21" s="480" t="s">
        <v>509</v>
      </c>
      <c r="B21" s="276">
        <v>57681465</v>
      </c>
      <c r="C21" s="271">
        <v>37.299999999999997</v>
      </c>
      <c r="D21" s="277">
        <v>745511</v>
      </c>
      <c r="E21" s="271">
        <v>0.5</v>
      </c>
      <c r="F21" s="277">
        <v>40490</v>
      </c>
      <c r="G21" s="271">
        <v>0</v>
      </c>
      <c r="H21" s="277">
        <v>214559</v>
      </c>
      <c r="I21" s="271">
        <v>0.1</v>
      </c>
      <c r="J21" s="277">
        <v>257205</v>
      </c>
      <c r="K21" s="275">
        <v>0.2</v>
      </c>
      <c r="L21" s="276">
        <v>7291219</v>
      </c>
      <c r="M21" s="271">
        <v>4.7</v>
      </c>
      <c r="N21" s="277">
        <v>44605</v>
      </c>
      <c r="O21" s="271">
        <v>0</v>
      </c>
      <c r="P21" s="278">
        <v>0</v>
      </c>
      <c r="Q21" s="271">
        <v>0</v>
      </c>
      <c r="R21" s="278">
        <v>0</v>
      </c>
      <c r="S21" s="271">
        <v>0</v>
      </c>
      <c r="T21" s="258">
        <v>103234</v>
      </c>
      <c r="U21" s="257">
        <v>0.1</v>
      </c>
      <c r="V21" s="258">
        <v>376147</v>
      </c>
      <c r="W21" s="265">
        <v>0.2</v>
      </c>
      <c r="X21" s="262">
        <v>460452</v>
      </c>
      <c r="Y21" s="257">
        <v>0.3</v>
      </c>
      <c r="Z21" s="285">
        <v>1660189</v>
      </c>
      <c r="AA21" s="257">
        <v>1.1000000000000001</v>
      </c>
      <c r="AB21" s="285">
        <v>1382316</v>
      </c>
      <c r="AC21" s="285">
        <v>277873</v>
      </c>
      <c r="AD21" s="258">
        <v>0</v>
      </c>
      <c r="AE21" s="258">
        <v>47365</v>
      </c>
      <c r="AF21" s="257">
        <v>0</v>
      </c>
      <c r="AG21" s="258">
        <v>548506</v>
      </c>
      <c r="AH21" s="265">
        <v>0.4</v>
      </c>
      <c r="AI21" s="276">
        <v>1364630</v>
      </c>
      <c r="AJ21" s="271">
        <v>0.9</v>
      </c>
      <c r="AK21" s="277">
        <v>625945</v>
      </c>
      <c r="AL21" s="271">
        <v>0.4</v>
      </c>
      <c r="AM21" s="277">
        <v>60934015</v>
      </c>
      <c r="AN21" s="307">
        <v>39.4</v>
      </c>
      <c r="AO21" s="310">
        <v>0</v>
      </c>
      <c r="AP21" s="311">
        <v>0</v>
      </c>
      <c r="AQ21" s="568">
        <v>7883793</v>
      </c>
      <c r="AR21" s="312">
        <v>5.0999999999999996</v>
      </c>
      <c r="AS21" s="309">
        <v>174138</v>
      </c>
      <c r="AT21" s="312">
        <v>0.1</v>
      </c>
      <c r="AU21" s="310">
        <v>70989</v>
      </c>
      <c r="AV21" s="312">
        <v>0</v>
      </c>
      <c r="AW21" s="310">
        <v>252935</v>
      </c>
      <c r="AX21" s="311">
        <v>0.2</v>
      </c>
      <c r="AY21" s="276">
        <v>3475433</v>
      </c>
      <c r="AZ21" s="271">
        <v>2.2000000000000002</v>
      </c>
      <c r="BA21" s="277">
        <v>2607690</v>
      </c>
      <c r="BB21" s="271">
        <v>1.7</v>
      </c>
      <c r="BC21" s="277">
        <v>7869453</v>
      </c>
      <c r="BD21" s="566">
        <v>5.0999999999999996</v>
      </c>
      <c r="BE21" s="308">
        <v>154729968</v>
      </c>
      <c r="BF21" s="275">
        <v>100</v>
      </c>
      <c r="BG21" s="1198">
        <f t="shared" si="0"/>
        <v>102.19999999999999</v>
      </c>
    </row>
    <row r="22" spans="1:59" s="713" customFormat="1" ht="15.75" customHeight="1">
      <c r="A22" s="817" t="s">
        <v>643</v>
      </c>
      <c r="B22" s="201">
        <v>98362445</v>
      </c>
      <c r="C22" s="202">
        <v>34.5</v>
      </c>
      <c r="D22" s="203">
        <v>969381</v>
      </c>
      <c r="E22" s="202">
        <v>0.3</v>
      </c>
      <c r="F22" s="203">
        <v>73659</v>
      </c>
      <c r="G22" s="202">
        <v>0</v>
      </c>
      <c r="H22" s="203">
        <v>390592</v>
      </c>
      <c r="I22" s="202">
        <v>0.1</v>
      </c>
      <c r="J22" s="203">
        <v>468550</v>
      </c>
      <c r="K22" s="204">
        <v>0.2</v>
      </c>
      <c r="L22" s="201">
        <v>11498013</v>
      </c>
      <c r="M22" s="202">
        <v>4</v>
      </c>
      <c r="N22" s="203">
        <v>5110</v>
      </c>
      <c r="O22" s="202">
        <v>0</v>
      </c>
      <c r="P22" s="208">
        <v>0</v>
      </c>
      <c r="Q22" s="202">
        <v>0</v>
      </c>
      <c r="R22" s="208">
        <v>0</v>
      </c>
      <c r="S22" s="202">
        <v>0</v>
      </c>
      <c r="T22" s="199">
        <v>133129</v>
      </c>
      <c r="U22" s="195">
        <v>0</v>
      </c>
      <c r="V22" s="199">
        <v>347352</v>
      </c>
      <c r="W22" s="212">
        <v>0.1</v>
      </c>
      <c r="X22" s="196">
        <v>752312</v>
      </c>
      <c r="Y22" s="195">
        <v>0.3</v>
      </c>
      <c r="Z22" s="200">
        <v>4740550</v>
      </c>
      <c r="AA22" s="195">
        <v>1.7</v>
      </c>
      <c r="AB22" s="200">
        <v>4098266</v>
      </c>
      <c r="AC22" s="200">
        <v>641828</v>
      </c>
      <c r="AD22" s="199">
        <v>456</v>
      </c>
      <c r="AE22" s="199">
        <v>71420</v>
      </c>
      <c r="AF22" s="195">
        <v>0</v>
      </c>
      <c r="AG22" s="199">
        <v>1017830</v>
      </c>
      <c r="AH22" s="212">
        <v>0.4</v>
      </c>
      <c r="AI22" s="201">
        <v>3261159</v>
      </c>
      <c r="AJ22" s="202">
        <v>1.1000000000000001</v>
      </c>
      <c r="AK22" s="203">
        <v>1315475</v>
      </c>
      <c r="AL22" s="202">
        <v>0.5</v>
      </c>
      <c r="AM22" s="203">
        <v>112522851</v>
      </c>
      <c r="AN22" s="206">
        <v>39.5</v>
      </c>
      <c r="AO22" s="235">
        <v>0</v>
      </c>
      <c r="AP22" s="239">
        <v>0</v>
      </c>
      <c r="AQ22" s="236">
        <v>12689333</v>
      </c>
      <c r="AR22" s="238">
        <v>4.5</v>
      </c>
      <c r="AS22" s="580">
        <v>704261</v>
      </c>
      <c r="AT22" s="238">
        <v>0.3</v>
      </c>
      <c r="AU22" s="235">
        <v>82575</v>
      </c>
      <c r="AV22" s="238">
        <v>0</v>
      </c>
      <c r="AW22" s="235">
        <v>6435724</v>
      </c>
      <c r="AX22" s="239">
        <v>2.2999999999999998</v>
      </c>
      <c r="AY22" s="201">
        <v>9738033</v>
      </c>
      <c r="AZ22" s="202">
        <v>3.4</v>
      </c>
      <c r="BA22" s="203">
        <v>4625130</v>
      </c>
      <c r="BB22" s="202">
        <v>1.6</v>
      </c>
      <c r="BC22" s="203">
        <v>14940176</v>
      </c>
      <c r="BD22" s="567">
        <v>5.2</v>
      </c>
      <c r="BE22" s="234">
        <v>285145060</v>
      </c>
      <c r="BF22" s="204">
        <v>100</v>
      </c>
      <c r="BG22" s="1198">
        <f>SUM(C22,E22,G22,I22,K22,M22,O22,Q22,S22,U22,W22,Y22,AA22,AF22,AH22,AJ22,AL22,AN22,AP22,AR22,AT22,AV22,AX22,AZ22,AZ22,BB22,BD22)</f>
        <v>103.4</v>
      </c>
    </row>
    <row r="23" spans="1:59" s="713" customFormat="1" ht="15.75" customHeight="1">
      <c r="A23" s="480" t="s">
        <v>510</v>
      </c>
      <c r="B23" s="276">
        <v>49787789</v>
      </c>
      <c r="C23" s="271">
        <v>30.8</v>
      </c>
      <c r="D23" s="277">
        <v>742227</v>
      </c>
      <c r="E23" s="271">
        <v>0.5</v>
      </c>
      <c r="F23" s="277">
        <v>39857</v>
      </c>
      <c r="G23" s="271">
        <v>0</v>
      </c>
      <c r="H23" s="277">
        <v>211328</v>
      </c>
      <c r="I23" s="271">
        <v>0.1</v>
      </c>
      <c r="J23" s="277">
        <v>253475</v>
      </c>
      <c r="K23" s="275">
        <v>0.2</v>
      </c>
      <c r="L23" s="276">
        <v>6735162</v>
      </c>
      <c r="M23" s="271">
        <v>4.2</v>
      </c>
      <c r="N23" s="277" t="s">
        <v>614</v>
      </c>
      <c r="O23" s="271" t="s">
        <v>614</v>
      </c>
      <c r="P23" s="278" t="s">
        <v>614</v>
      </c>
      <c r="Q23" s="271" t="s">
        <v>614</v>
      </c>
      <c r="R23" s="278" t="s">
        <v>614</v>
      </c>
      <c r="S23" s="271" t="s">
        <v>614</v>
      </c>
      <c r="T23" s="258">
        <v>103295</v>
      </c>
      <c r="U23" s="257">
        <v>0.1</v>
      </c>
      <c r="V23" s="258">
        <v>238233</v>
      </c>
      <c r="W23" s="265">
        <v>0.1</v>
      </c>
      <c r="X23" s="262">
        <v>496610</v>
      </c>
      <c r="Y23" s="257">
        <v>0.3</v>
      </c>
      <c r="Z23" s="285">
        <v>3829819</v>
      </c>
      <c r="AA23" s="257">
        <v>2.4</v>
      </c>
      <c r="AB23" s="285">
        <v>3531991</v>
      </c>
      <c r="AC23" s="285">
        <v>297295</v>
      </c>
      <c r="AD23" s="258">
        <v>533</v>
      </c>
      <c r="AE23" s="258">
        <v>43769</v>
      </c>
      <c r="AF23" s="257">
        <v>0</v>
      </c>
      <c r="AG23" s="258">
        <v>552100</v>
      </c>
      <c r="AH23" s="265">
        <v>0.3</v>
      </c>
      <c r="AI23" s="276">
        <v>1002827</v>
      </c>
      <c r="AJ23" s="271">
        <v>0.6</v>
      </c>
      <c r="AK23" s="277">
        <v>259940</v>
      </c>
      <c r="AL23" s="271">
        <v>0.2</v>
      </c>
      <c r="AM23" s="277">
        <v>59923454</v>
      </c>
      <c r="AN23" s="307">
        <v>37.1</v>
      </c>
      <c r="AO23" s="310" t="s">
        <v>614</v>
      </c>
      <c r="AP23" s="311" t="s">
        <v>614</v>
      </c>
      <c r="AQ23" s="568">
        <v>7470370</v>
      </c>
      <c r="AR23" s="312">
        <v>4.5999999999999996</v>
      </c>
      <c r="AS23" s="309">
        <v>1338664</v>
      </c>
      <c r="AT23" s="312">
        <v>0.8</v>
      </c>
      <c r="AU23" s="310">
        <v>14911</v>
      </c>
      <c r="AV23" s="312">
        <v>0</v>
      </c>
      <c r="AW23" s="310">
        <v>7086604</v>
      </c>
      <c r="AX23" s="311">
        <v>4.4000000000000004</v>
      </c>
      <c r="AY23" s="276">
        <v>5488492</v>
      </c>
      <c r="AZ23" s="271">
        <v>3.4</v>
      </c>
      <c r="BA23" s="277">
        <v>2701001</v>
      </c>
      <c r="BB23" s="271">
        <v>1.7</v>
      </c>
      <c r="BC23" s="277">
        <v>13290300</v>
      </c>
      <c r="BD23" s="566">
        <v>8.1999999999999993</v>
      </c>
      <c r="BE23" s="308">
        <v>161610227</v>
      </c>
      <c r="BF23" s="275">
        <v>100</v>
      </c>
      <c r="BG23" s="1198">
        <f t="shared" si="0"/>
        <v>103.40000000000002</v>
      </c>
    </row>
    <row r="24" spans="1:59" s="713" customFormat="1" ht="15.75" customHeight="1">
      <c r="A24" s="817" t="s">
        <v>511</v>
      </c>
      <c r="B24" s="201">
        <v>102585206</v>
      </c>
      <c r="C24" s="202">
        <v>35.700000000000003</v>
      </c>
      <c r="D24" s="203">
        <v>1025494</v>
      </c>
      <c r="E24" s="202">
        <v>0.4</v>
      </c>
      <c r="F24" s="203">
        <v>86292</v>
      </c>
      <c r="G24" s="202">
        <v>0</v>
      </c>
      <c r="H24" s="203">
        <v>516918</v>
      </c>
      <c r="I24" s="202">
        <v>0.2</v>
      </c>
      <c r="J24" s="203">
        <v>629805</v>
      </c>
      <c r="K24" s="204">
        <v>0.2</v>
      </c>
      <c r="L24" s="201">
        <v>12907156</v>
      </c>
      <c r="M24" s="202">
        <v>4.5</v>
      </c>
      <c r="N24" s="203">
        <v>3118</v>
      </c>
      <c r="O24" s="202">
        <v>0</v>
      </c>
      <c r="P24" s="208" t="s">
        <v>614</v>
      </c>
      <c r="Q24" s="202" t="s">
        <v>614</v>
      </c>
      <c r="R24" s="208">
        <v>26</v>
      </c>
      <c r="S24" s="202">
        <v>0</v>
      </c>
      <c r="T24" s="199">
        <v>119838</v>
      </c>
      <c r="U24" s="195">
        <v>0</v>
      </c>
      <c r="V24" s="199">
        <v>535273</v>
      </c>
      <c r="W24" s="212">
        <v>0.2</v>
      </c>
      <c r="X24" s="196">
        <v>711380</v>
      </c>
      <c r="Y24" s="195">
        <v>0.2</v>
      </c>
      <c r="Z24" s="200">
        <v>4291031</v>
      </c>
      <c r="AA24" s="195">
        <v>1.5</v>
      </c>
      <c r="AB24" s="200">
        <v>3900392</v>
      </c>
      <c r="AC24" s="200">
        <v>364296</v>
      </c>
      <c r="AD24" s="199">
        <v>26343</v>
      </c>
      <c r="AE24" s="199">
        <v>66771</v>
      </c>
      <c r="AF24" s="195">
        <v>0</v>
      </c>
      <c r="AG24" s="199">
        <v>1208229</v>
      </c>
      <c r="AH24" s="212">
        <v>0.4</v>
      </c>
      <c r="AI24" s="201">
        <v>2652854</v>
      </c>
      <c r="AJ24" s="202">
        <v>0.9</v>
      </c>
      <c r="AK24" s="203">
        <v>1531663</v>
      </c>
      <c r="AL24" s="202">
        <v>0.5</v>
      </c>
      <c r="AM24" s="203">
        <v>110960696</v>
      </c>
      <c r="AN24" s="206">
        <v>38.6</v>
      </c>
      <c r="AO24" s="235">
        <v>200464</v>
      </c>
      <c r="AP24" s="239">
        <v>0.1</v>
      </c>
      <c r="AQ24" s="236">
        <v>18140243</v>
      </c>
      <c r="AR24" s="238">
        <v>6.3</v>
      </c>
      <c r="AS24" s="580">
        <v>440513</v>
      </c>
      <c r="AT24" s="238">
        <v>0.2</v>
      </c>
      <c r="AU24" s="235">
        <v>1249694</v>
      </c>
      <c r="AV24" s="238">
        <v>0.4</v>
      </c>
      <c r="AW24" s="235">
        <v>2106219</v>
      </c>
      <c r="AX24" s="239">
        <v>0.7</v>
      </c>
      <c r="AY24" s="201">
        <v>1256125</v>
      </c>
      <c r="AZ24" s="202">
        <v>0.4</v>
      </c>
      <c r="BA24" s="203">
        <v>8338727</v>
      </c>
      <c r="BB24" s="202">
        <v>2.9</v>
      </c>
      <c r="BC24" s="203">
        <v>15560800</v>
      </c>
      <c r="BD24" s="567">
        <v>5.4</v>
      </c>
      <c r="BE24" s="234">
        <v>287124535</v>
      </c>
      <c r="BF24" s="204">
        <v>100</v>
      </c>
      <c r="BG24" s="1198">
        <f t="shared" si="0"/>
        <v>100.10000000000004</v>
      </c>
    </row>
    <row r="25" spans="1:59" s="713" customFormat="1" ht="15.75" customHeight="1">
      <c r="A25" s="480" t="s">
        <v>213</v>
      </c>
      <c r="B25" s="276">
        <v>69218634</v>
      </c>
      <c r="C25" s="271">
        <v>36.700000000000003</v>
      </c>
      <c r="D25" s="277">
        <v>846226</v>
      </c>
      <c r="E25" s="271">
        <v>0.5</v>
      </c>
      <c r="F25" s="277">
        <v>55339</v>
      </c>
      <c r="G25" s="271">
        <v>0</v>
      </c>
      <c r="H25" s="277">
        <v>331488</v>
      </c>
      <c r="I25" s="271">
        <v>0.2</v>
      </c>
      <c r="J25" s="277">
        <v>403862</v>
      </c>
      <c r="K25" s="275">
        <v>0.2</v>
      </c>
      <c r="L25" s="276">
        <v>8783494</v>
      </c>
      <c r="M25" s="271">
        <v>4.7</v>
      </c>
      <c r="N25" s="320">
        <v>18470</v>
      </c>
      <c r="O25" s="503">
        <v>0</v>
      </c>
      <c r="P25" s="320">
        <v>0</v>
      </c>
      <c r="Q25" s="320">
        <v>0</v>
      </c>
      <c r="R25" s="320">
        <v>23</v>
      </c>
      <c r="S25" s="320">
        <v>0</v>
      </c>
      <c r="T25" s="258">
        <v>103075</v>
      </c>
      <c r="U25" s="257">
        <v>0.1</v>
      </c>
      <c r="V25" s="258">
        <v>356083</v>
      </c>
      <c r="W25" s="265">
        <v>0.2</v>
      </c>
      <c r="X25" s="262">
        <v>541336</v>
      </c>
      <c r="Y25" s="257">
        <v>0.3</v>
      </c>
      <c r="Z25" s="285">
        <v>3193486</v>
      </c>
      <c r="AA25" s="257">
        <v>1.7</v>
      </c>
      <c r="AB25" s="285">
        <v>2843472</v>
      </c>
      <c r="AC25" s="285">
        <v>330717</v>
      </c>
      <c r="AD25" s="258">
        <v>19297</v>
      </c>
      <c r="AE25" s="258">
        <v>51890</v>
      </c>
      <c r="AF25" s="257">
        <v>0</v>
      </c>
      <c r="AG25" s="258">
        <v>1045763</v>
      </c>
      <c r="AH25" s="265">
        <v>0.6</v>
      </c>
      <c r="AI25" s="276">
        <v>1388253</v>
      </c>
      <c r="AJ25" s="271">
        <v>0.7</v>
      </c>
      <c r="AK25" s="277">
        <v>1021178</v>
      </c>
      <c r="AL25" s="271">
        <v>0.5</v>
      </c>
      <c r="AM25" s="277">
        <v>73167039</v>
      </c>
      <c r="AN25" s="307">
        <v>38.799999999999997</v>
      </c>
      <c r="AO25" s="320">
        <v>152084</v>
      </c>
      <c r="AP25" s="1017">
        <v>0.1</v>
      </c>
      <c r="AQ25" s="568">
        <v>9193642</v>
      </c>
      <c r="AR25" s="312">
        <v>4.9000000000000004</v>
      </c>
      <c r="AS25" s="309">
        <v>229360</v>
      </c>
      <c r="AT25" s="312">
        <v>0.1</v>
      </c>
      <c r="AU25" s="310">
        <v>206186</v>
      </c>
      <c r="AV25" s="312">
        <v>0.1</v>
      </c>
      <c r="AW25" s="310">
        <v>3401003</v>
      </c>
      <c r="AX25" s="311">
        <v>1.8</v>
      </c>
      <c r="AY25" s="276">
        <v>4003919</v>
      </c>
      <c r="AZ25" s="271">
        <v>2.1</v>
      </c>
      <c r="BA25" s="277">
        <v>2548989</v>
      </c>
      <c r="BB25" s="271">
        <v>1.4</v>
      </c>
      <c r="BC25" s="277">
        <v>8111079</v>
      </c>
      <c r="BD25" s="566">
        <v>4.3</v>
      </c>
      <c r="BE25" s="308">
        <v>188371901</v>
      </c>
      <c r="BF25" s="275">
        <v>100</v>
      </c>
      <c r="BG25" s="1198">
        <f t="shared" si="0"/>
        <v>102.1</v>
      </c>
    </row>
    <row r="26" spans="1:59" s="713" customFormat="1" ht="15.75" customHeight="1">
      <c r="A26" s="817" t="s">
        <v>512</v>
      </c>
      <c r="B26" s="201">
        <v>90751232</v>
      </c>
      <c r="C26" s="202">
        <v>33.5</v>
      </c>
      <c r="D26" s="203">
        <v>1031118</v>
      </c>
      <c r="E26" s="202">
        <v>0.4</v>
      </c>
      <c r="F26" s="203">
        <v>113173</v>
      </c>
      <c r="G26" s="202">
        <v>0</v>
      </c>
      <c r="H26" s="203">
        <v>545286</v>
      </c>
      <c r="I26" s="202">
        <v>0.2</v>
      </c>
      <c r="J26" s="203">
        <v>630735</v>
      </c>
      <c r="K26" s="204">
        <v>0.2</v>
      </c>
      <c r="L26" s="201">
        <v>12338601</v>
      </c>
      <c r="M26" s="202">
        <v>4.5999999999999996</v>
      </c>
      <c r="N26" s="203">
        <v>83135</v>
      </c>
      <c r="O26" s="202">
        <v>0</v>
      </c>
      <c r="P26" s="208">
        <v>0</v>
      </c>
      <c r="Q26" s="202">
        <v>0</v>
      </c>
      <c r="R26" s="208">
        <v>0</v>
      </c>
      <c r="S26" s="202">
        <v>0</v>
      </c>
      <c r="T26" s="199">
        <v>179825</v>
      </c>
      <c r="U26" s="195">
        <v>0.1</v>
      </c>
      <c r="V26" s="199">
        <v>324460</v>
      </c>
      <c r="W26" s="212">
        <v>0.1</v>
      </c>
      <c r="X26" s="196">
        <v>621281</v>
      </c>
      <c r="Y26" s="195">
        <v>0.2</v>
      </c>
      <c r="Z26" s="200">
        <v>5069974</v>
      </c>
      <c r="AA26" s="195">
        <v>1.9</v>
      </c>
      <c r="AB26" s="200">
        <v>4784922</v>
      </c>
      <c r="AC26" s="200">
        <v>284517</v>
      </c>
      <c r="AD26" s="199">
        <v>535</v>
      </c>
      <c r="AE26" s="199">
        <v>76383</v>
      </c>
      <c r="AF26" s="195">
        <v>0</v>
      </c>
      <c r="AG26" s="199">
        <v>680973</v>
      </c>
      <c r="AH26" s="212">
        <v>0.3</v>
      </c>
      <c r="AI26" s="201">
        <v>1537806</v>
      </c>
      <c r="AJ26" s="202">
        <v>0.6</v>
      </c>
      <c r="AK26" s="203">
        <v>2395967</v>
      </c>
      <c r="AL26" s="202">
        <v>0.9</v>
      </c>
      <c r="AM26" s="203">
        <v>105750831</v>
      </c>
      <c r="AN26" s="206">
        <v>39</v>
      </c>
      <c r="AO26" s="235">
        <v>0</v>
      </c>
      <c r="AP26" s="239">
        <v>0</v>
      </c>
      <c r="AQ26" s="236">
        <v>29921822</v>
      </c>
      <c r="AR26" s="238">
        <v>11</v>
      </c>
      <c r="AS26" s="580">
        <v>210235</v>
      </c>
      <c r="AT26" s="238">
        <v>0.1</v>
      </c>
      <c r="AU26" s="235">
        <v>189582</v>
      </c>
      <c r="AV26" s="238">
        <v>0.1</v>
      </c>
      <c r="AW26" s="235">
        <v>298952</v>
      </c>
      <c r="AX26" s="239">
        <v>0.1</v>
      </c>
      <c r="AY26" s="201">
        <v>3849046</v>
      </c>
      <c r="AZ26" s="202">
        <v>1.4</v>
      </c>
      <c r="BA26" s="203">
        <v>1448990</v>
      </c>
      <c r="BB26" s="202">
        <v>0.5</v>
      </c>
      <c r="BC26" s="203">
        <v>12895900</v>
      </c>
      <c r="BD26" s="567">
        <v>4.8</v>
      </c>
      <c r="BE26" s="234">
        <v>270945307</v>
      </c>
      <c r="BF26" s="204">
        <v>100</v>
      </c>
      <c r="BG26" s="1198">
        <f t="shared" si="0"/>
        <v>101.39999999999999</v>
      </c>
    </row>
    <row r="27" spans="1:59" s="713" customFormat="1" ht="15.75" customHeight="1">
      <c r="A27" s="480" t="s">
        <v>513</v>
      </c>
      <c r="B27" s="276">
        <v>59323207</v>
      </c>
      <c r="C27" s="271">
        <v>29.2</v>
      </c>
      <c r="D27" s="277">
        <v>723262</v>
      </c>
      <c r="E27" s="271">
        <v>0.4</v>
      </c>
      <c r="F27" s="277">
        <v>33984</v>
      </c>
      <c r="G27" s="271">
        <v>0</v>
      </c>
      <c r="H27" s="277">
        <v>286784</v>
      </c>
      <c r="I27" s="271">
        <v>0.1</v>
      </c>
      <c r="J27" s="277">
        <v>338437</v>
      </c>
      <c r="K27" s="275">
        <v>0.2</v>
      </c>
      <c r="L27" s="276">
        <v>8141142</v>
      </c>
      <c r="M27" s="271">
        <v>4</v>
      </c>
      <c r="N27" s="277">
        <v>16438</v>
      </c>
      <c r="O27" s="271">
        <v>0</v>
      </c>
      <c r="P27" s="278" t="s">
        <v>614</v>
      </c>
      <c r="Q27" s="271" t="s">
        <v>614</v>
      </c>
      <c r="R27" s="278">
        <v>195</v>
      </c>
      <c r="S27" s="271">
        <v>0</v>
      </c>
      <c r="T27" s="258">
        <v>122018</v>
      </c>
      <c r="U27" s="257">
        <v>0.1</v>
      </c>
      <c r="V27" s="258">
        <v>412514</v>
      </c>
      <c r="W27" s="265">
        <v>0.2</v>
      </c>
      <c r="X27" s="262">
        <v>411841</v>
      </c>
      <c r="Y27" s="257">
        <v>0.2</v>
      </c>
      <c r="Z27" s="285">
        <v>13482114</v>
      </c>
      <c r="AA27" s="257">
        <v>6.6</v>
      </c>
      <c r="AB27" s="285">
        <v>12542865</v>
      </c>
      <c r="AC27" s="285">
        <v>939249</v>
      </c>
      <c r="AD27" s="258" t="s">
        <v>614</v>
      </c>
      <c r="AE27" s="258">
        <v>51497</v>
      </c>
      <c r="AF27" s="257">
        <v>0</v>
      </c>
      <c r="AG27" s="258">
        <v>1151158</v>
      </c>
      <c r="AH27" s="265">
        <v>0.6</v>
      </c>
      <c r="AI27" s="276">
        <v>2803983</v>
      </c>
      <c r="AJ27" s="271">
        <v>1.4</v>
      </c>
      <c r="AK27" s="277">
        <v>914433</v>
      </c>
      <c r="AL27" s="271">
        <v>0.4</v>
      </c>
      <c r="AM27" s="277">
        <v>72281838</v>
      </c>
      <c r="AN27" s="307">
        <v>35.6</v>
      </c>
      <c r="AO27" s="310">
        <v>2307807</v>
      </c>
      <c r="AP27" s="311">
        <v>1.1000000000000001</v>
      </c>
      <c r="AQ27" s="568">
        <v>9409532</v>
      </c>
      <c r="AR27" s="312">
        <v>4.5999999999999996</v>
      </c>
      <c r="AS27" s="309">
        <v>668809</v>
      </c>
      <c r="AT27" s="312">
        <v>0.3</v>
      </c>
      <c r="AU27" s="310">
        <v>182090</v>
      </c>
      <c r="AV27" s="312">
        <v>0.1</v>
      </c>
      <c r="AW27" s="310">
        <v>7879484</v>
      </c>
      <c r="AX27" s="311">
        <v>3.9</v>
      </c>
      <c r="AY27" s="276">
        <v>1792429</v>
      </c>
      <c r="AZ27" s="271">
        <v>0.9</v>
      </c>
      <c r="BA27" s="277">
        <v>4573175</v>
      </c>
      <c r="BB27" s="271">
        <v>2.2999999999999998</v>
      </c>
      <c r="BC27" s="277">
        <v>15932200</v>
      </c>
      <c r="BD27" s="566">
        <v>7.8</v>
      </c>
      <c r="BE27" s="308">
        <v>203240371</v>
      </c>
      <c r="BF27" s="275">
        <v>99.999999999999986</v>
      </c>
      <c r="BG27" s="1198">
        <f t="shared" si="0"/>
        <v>100.89999999999999</v>
      </c>
    </row>
    <row r="28" spans="1:59" s="713" customFormat="1" ht="15.75" customHeight="1">
      <c r="A28" s="817" t="s">
        <v>217</v>
      </c>
      <c r="B28" s="201">
        <v>73826489</v>
      </c>
      <c r="C28" s="202">
        <v>33.6</v>
      </c>
      <c r="D28" s="203">
        <v>1374596</v>
      </c>
      <c r="E28" s="202">
        <v>0.6</v>
      </c>
      <c r="F28" s="203">
        <v>66063</v>
      </c>
      <c r="G28" s="202">
        <v>0</v>
      </c>
      <c r="H28" s="203">
        <v>281634</v>
      </c>
      <c r="I28" s="202">
        <v>0.1</v>
      </c>
      <c r="J28" s="203">
        <v>316810</v>
      </c>
      <c r="K28" s="204">
        <v>0.1</v>
      </c>
      <c r="L28" s="201">
        <v>9793579</v>
      </c>
      <c r="M28" s="202">
        <v>4.5</v>
      </c>
      <c r="N28" s="203">
        <v>56531</v>
      </c>
      <c r="O28" s="202">
        <v>0</v>
      </c>
      <c r="P28" s="208">
        <v>0</v>
      </c>
      <c r="Q28" s="202">
        <v>0</v>
      </c>
      <c r="R28" s="208">
        <v>0</v>
      </c>
      <c r="S28" s="202">
        <v>0</v>
      </c>
      <c r="T28" s="199">
        <v>107100</v>
      </c>
      <c r="U28" s="195">
        <v>0.1</v>
      </c>
      <c r="V28" s="199">
        <v>792533</v>
      </c>
      <c r="W28" s="212">
        <v>0.4</v>
      </c>
      <c r="X28" s="196">
        <v>410641</v>
      </c>
      <c r="Y28" s="195">
        <v>0.2</v>
      </c>
      <c r="Z28" s="200">
        <v>16564189</v>
      </c>
      <c r="AA28" s="195">
        <v>7.5</v>
      </c>
      <c r="AB28" s="200">
        <v>14446952</v>
      </c>
      <c r="AC28" s="200">
        <v>2117237</v>
      </c>
      <c r="AD28" s="199">
        <v>0</v>
      </c>
      <c r="AE28" s="199">
        <v>62895</v>
      </c>
      <c r="AF28" s="195">
        <v>0</v>
      </c>
      <c r="AG28" s="199">
        <v>114558</v>
      </c>
      <c r="AH28" s="212">
        <v>0.1</v>
      </c>
      <c r="AI28" s="201">
        <v>2162898</v>
      </c>
      <c r="AJ28" s="202">
        <v>1</v>
      </c>
      <c r="AK28" s="203">
        <v>338444</v>
      </c>
      <c r="AL28" s="202">
        <v>0.2</v>
      </c>
      <c r="AM28" s="203">
        <v>72314075</v>
      </c>
      <c r="AN28" s="206">
        <v>32.9</v>
      </c>
      <c r="AO28" s="235">
        <v>0</v>
      </c>
      <c r="AP28" s="239">
        <v>0</v>
      </c>
      <c r="AQ28" s="236">
        <v>12593994</v>
      </c>
      <c r="AR28" s="238">
        <v>5.7</v>
      </c>
      <c r="AS28" s="580">
        <v>522818</v>
      </c>
      <c r="AT28" s="238">
        <v>0.2</v>
      </c>
      <c r="AU28" s="235">
        <v>136704</v>
      </c>
      <c r="AV28" s="238">
        <v>0.1</v>
      </c>
      <c r="AW28" s="235">
        <v>984109</v>
      </c>
      <c r="AX28" s="239">
        <v>0.4</v>
      </c>
      <c r="AY28" s="201">
        <v>4254038</v>
      </c>
      <c r="AZ28" s="202">
        <v>1.9</v>
      </c>
      <c r="BA28" s="203">
        <v>3497652</v>
      </c>
      <c r="BB28" s="202">
        <v>1.6</v>
      </c>
      <c r="BC28" s="203">
        <v>19374281</v>
      </c>
      <c r="BD28" s="567">
        <v>8.8000000000000007</v>
      </c>
      <c r="BE28" s="234">
        <v>219946631</v>
      </c>
      <c r="BF28" s="204">
        <v>100</v>
      </c>
      <c r="BG28" s="1198">
        <f t="shared" si="0"/>
        <v>101.90000000000002</v>
      </c>
    </row>
    <row r="29" spans="1:59" s="713" customFormat="1" ht="15.75" customHeight="1">
      <c r="A29" s="480" t="s">
        <v>514</v>
      </c>
      <c r="B29" s="276">
        <v>82263379</v>
      </c>
      <c r="C29" s="271">
        <v>35.4</v>
      </c>
      <c r="D29" s="277">
        <v>1244717</v>
      </c>
      <c r="E29" s="271">
        <v>0.5</v>
      </c>
      <c r="F29" s="277">
        <v>68038</v>
      </c>
      <c r="G29" s="271">
        <v>0</v>
      </c>
      <c r="H29" s="277">
        <v>250947</v>
      </c>
      <c r="I29" s="271">
        <v>0.1</v>
      </c>
      <c r="J29" s="277">
        <v>311734</v>
      </c>
      <c r="K29" s="275">
        <v>0.1</v>
      </c>
      <c r="L29" s="276">
        <v>11008028</v>
      </c>
      <c r="M29" s="271">
        <v>4.7</v>
      </c>
      <c r="N29" s="277">
        <v>48871</v>
      </c>
      <c r="O29" s="271">
        <v>0</v>
      </c>
      <c r="P29" s="278" t="s">
        <v>614</v>
      </c>
      <c r="Q29" s="271" t="s">
        <v>614</v>
      </c>
      <c r="R29" s="278" t="s">
        <v>614</v>
      </c>
      <c r="S29" s="271" t="s">
        <v>614</v>
      </c>
      <c r="T29" s="258">
        <v>131998</v>
      </c>
      <c r="U29" s="257">
        <v>0.1</v>
      </c>
      <c r="V29" s="258">
        <v>818894</v>
      </c>
      <c r="W29" s="265">
        <v>0.4</v>
      </c>
      <c r="X29" s="262">
        <v>501663</v>
      </c>
      <c r="Y29" s="257">
        <v>0.2</v>
      </c>
      <c r="Z29" s="285">
        <v>8961884</v>
      </c>
      <c r="AA29" s="257">
        <v>3.9</v>
      </c>
      <c r="AB29" s="285">
        <v>7325178</v>
      </c>
      <c r="AC29" s="285">
        <v>1636320</v>
      </c>
      <c r="AD29" s="258">
        <v>386</v>
      </c>
      <c r="AE29" s="258">
        <v>68725</v>
      </c>
      <c r="AF29" s="257">
        <v>0</v>
      </c>
      <c r="AG29" s="258">
        <v>538143</v>
      </c>
      <c r="AH29" s="265">
        <v>0.2</v>
      </c>
      <c r="AI29" s="276">
        <v>1375274</v>
      </c>
      <c r="AJ29" s="271">
        <v>0.6</v>
      </c>
      <c r="AK29" s="277">
        <v>1764384</v>
      </c>
      <c r="AL29" s="271">
        <v>0.8</v>
      </c>
      <c r="AM29" s="277">
        <v>86088891</v>
      </c>
      <c r="AN29" s="307">
        <v>37</v>
      </c>
      <c r="AO29" s="310">
        <v>14003</v>
      </c>
      <c r="AP29" s="311">
        <v>0</v>
      </c>
      <c r="AQ29" s="568">
        <v>12996361</v>
      </c>
      <c r="AR29" s="312">
        <v>5.6</v>
      </c>
      <c r="AS29" s="309">
        <v>361546</v>
      </c>
      <c r="AT29" s="312">
        <v>0.2</v>
      </c>
      <c r="AU29" s="310">
        <v>490321</v>
      </c>
      <c r="AV29" s="312">
        <v>0.2</v>
      </c>
      <c r="AW29" s="310">
        <v>588702</v>
      </c>
      <c r="AX29" s="311">
        <v>0.3</v>
      </c>
      <c r="AY29" s="276">
        <v>3164411</v>
      </c>
      <c r="AZ29" s="271">
        <v>1.4</v>
      </c>
      <c r="BA29" s="277">
        <v>2349309</v>
      </c>
      <c r="BB29" s="271">
        <v>1</v>
      </c>
      <c r="BC29" s="277">
        <v>16968700</v>
      </c>
      <c r="BD29" s="566">
        <v>7.3</v>
      </c>
      <c r="BE29" s="308">
        <v>232378923</v>
      </c>
      <c r="BF29" s="275">
        <v>100</v>
      </c>
      <c r="BG29" s="1198">
        <f t="shared" si="0"/>
        <v>101.4</v>
      </c>
    </row>
    <row r="30" spans="1:59" s="713" customFormat="1" ht="15.75" customHeight="1">
      <c r="A30" s="817" t="s">
        <v>642</v>
      </c>
      <c r="B30" s="201">
        <v>44480240</v>
      </c>
      <c r="C30" s="202">
        <v>29.4</v>
      </c>
      <c r="D30" s="203">
        <v>959254</v>
      </c>
      <c r="E30" s="202">
        <v>0.6</v>
      </c>
      <c r="F30" s="203">
        <v>43290</v>
      </c>
      <c r="G30" s="202">
        <v>0.1</v>
      </c>
      <c r="H30" s="203">
        <v>183971</v>
      </c>
      <c r="I30" s="202">
        <v>0.1</v>
      </c>
      <c r="J30" s="203">
        <v>215017</v>
      </c>
      <c r="K30" s="204">
        <v>0.1</v>
      </c>
      <c r="L30" s="201">
        <v>6046814</v>
      </c>
      <c r="M30" s="202">
        <v>4.0999999999999996</v>
      </c>
      <c r="N30" s="203">
        <v>29711</v>
      </c>
      <c r="O30" s="202">
        <v>0</v>
      </c>
      <c r="P30" s="208" t="s">
        <v>614</v>
      </c>
      <c r="Q30" s="202" t="s">
        <v>614</v>
      </c>
      <c r="R30" s="208" t="s">
        <v>614</v>
      </c>
      <c r="S30" s="202" t="s">
        <v>614</v>
      </c>
      <c r="T30" s="199">
        <v>82904</v>
      </c>
      <c r="U30" s="195">
        <v>0.1</v>
      </c>
      <c r="V30" s="199">
        <v>472636</v>
      </c>
      <c r="W30" s="212">
        <v>0.3</v>
      </c>
      <c r="X30" s="196">
        <v>268978</v>
      </c>
      <c r="Y30" s="195">
        <v>0.2</v>
      </c>
      <c r="Z30" s="200">
        <v>11596114</v>
      </c>
      <c r="AA30" s="195">
        <v>7.7</v>
      </c>
      <c r="AB30" s="200">
        <v>9029470</v>
      </c>
      <c r="AC30" s="200">
        <v>2566644</v>
      </c>
      <c r="AD30" s="208">
        <v>0</v>
      </c>
      <c r="AE30" s="199">
        <v>38883</v>
      </c>
      <c r="AF30" s="195">
        <v>0.1</v>
      </c>
      <c r="AG30" s="199">
        <v>203336</v>
      </c>
      <c r="AH30" s="212">
        <v>0.1</v>
      </c>
      <c r="AI30" s="201">
        <v>818667</v>
      </c>
      <c r="AJ30" s="202">
        <v>0.5</v>
      </c>
      <c r="AK30" s="203">
        <v>357056</v>
      </c>
      <c r="AL30" s="202">
        <v>0.2</v>
      </c>
      <c r="AM30" s="203">
        <v>49750618</v>
      </c>
      <c r="AN30" s="206">
        <v>32.9</v>
      </c>
      <c r="AO30" s="235" t="s">
        <v>614</v>
      </c>
      <c r="AP30" s="239" t="s">
        <v>614</v>
      </c>
      <c r="AQ30" s="236">
        <v>10117896</v>
      </c>
      <c r="AR30" s="238">
        <v>6.7</v>
      </c>
      <c r="AS30" s="580">
        <v>9496992</v>
      </c>
      <c r="AT30" s="238">
        <v>6.3</v>
      </c>
      <c r="AU30" s="235">
        <v>339686</v>
      </c>
      <c r="AV30" s="238">
        <v>0.2</v>
      </c>
      <c r="AW30" s="235">
        <v>41357</v>
      </c>
      <c r="AX30" s="239">
        <v>0.1</v>
      </c>
      <c r="AY30" s="201">
        <v>2468500</v>
      </c>
      <c r="AZ30" s="202">
        <v>1.6</v>
      </c>
      <c r="BA30" s="203">
        <v>4079535</v>
      </c>
      <c r="BB30" s="202">
        <v>2.7</v>
      </c>
      <c r="BC30" s="203">
        <v>8966498</v>
      </c>
      <c r="BD30" s="567">
        <v>5.9</v>
      </c>
      <c r="BE30" s="234">
        <v>151057953</v>
      </c>
      <c r="BF30" s="204">
        <v>100</v>
      </c>
      <c r="BG30" s="1198">
        <f>SUM(C30,E30,G30,I30,K30,M30,O30,Q30,S30,U30,W30,Y30,AA30,AF30,AH30,AJ30,AL30,AN30,AP30,AR30,AT30,AV30,AX30,AZ30,AZ30,BB30,BD30)</f>
        <v>101.60000000000001</v>
      </c>
    </row>
    <row r="31" spans="1:59" s="713" customFormat="1" ht="15.75" customHeight="1">
      <c r="A31" s="480" t="s">
        <v>641</v>
      </c>
      <c r="B31" s="276">
        <v>28830625</v>
      </c>
      <c r="C31" s="271">
        <v>29.5</v>
      </c>
      <c r="D31" s="277">
        <v>428555</v>
      </c>
      <c r="E31" s="271">
        <v>0.4</v>
      </c>
      <c r="F31" s="277">
        <v>24398</v>
      </c>
      <c r="G31" s="271">
        <v>0</v>
      </c>
      <c r="H31" s="277">
        <v>93170</v>
      </c>
      <c r="I31" s="271">
        <v>0.1</v>
      </c>
      <c r="J31" s="277">
        <v>126902</v>
      </c>
      <c r="K31" s="275">
        <v>0.1</v>
      </c>
      <c r="L31" s="276">
        <v>4570394</v>
      </c>
      <c r="M31" s="271">
        <v>4.7</v>
      </c>
      <c r="N31" s="277" t="s">
        <v>614</v>
      </c>
      <c r="O31" s="271" t="s">
        <v>614</v>
      </c>
      <c r="P31" s="277" t="s">
        <v>614</v>
      </c>
      <c r="Q31" s="277" t="s">
        <v>614</v>
      </c>
      <c r="R31" s="277" t="s">
        <v>614</v>
      </c>
      <c r="S31" s="277" t="s">
        <v>614</v>
      </c>
      <c r="T31" s="258">
        <v>43794</v>
      </c>
      <c r="U31" s="257">
        <v>0.1</v>
      </c>
      <c r="V31" s="258">
        <v>199638</v>
      </c>
      <c r="W31" s="265">
        <v>0.2</v>
      </c>
      <c r="X31" s="262">
        <v>179331</v>
      </c>
      <c r="Y31" s="257">
        <v>0.2</v>
      </c>
      <c r="Z31" s="285">
        <v>9208425</v>
      </c>
      <c r="AA31" s="257">
        <v>9.4</v>
      </c>
      <c r="AB31" s="285">
        <v>8571140</v>
      </c>
      <c r="AC31" s="285">
        <v>637226</v>
      </c>
      <c r="AD31" s="277">
        <v>59</v>
      </c>
      <c r="AE31" s="258">
        <v>42516</v>
      </c>
      <c r="AF31" s="257">
        <v>0</v>
      </c>
      <c r="AG31" s="258">
        <v>410114</v>
      </c>
      <c r="AH31" s="265">
        <v>0.4</v>
      </c>
      <c r="AI31" s="276">
        <v>781911</v>
      </c>
      <c r="AJ31" s="271">
        <v>0.8</v>
      </c>
      <c r="AK31" s="277">
        <v>153204</v>
      </c>
      <c r="AL31" s="271">
        <v>0.2</v>
      </c>
      <c r="AM31" s="277">
        <v>35352870</v>
      </c>
      <c r="AN31" s="307">
        <v>36.200000000000003</v>
      </c>
      <c r="AO31" s="310" t="s">
        <v>614</v>
      </c>
      <c r="AP31" s="311" t="s">
        <v>614</v>
      </c>
      <c r="AQ31" s="568">
        <v>6495568</v>
      </c>
      <c r="AR31" s="312">
        <v>6.7</v>
      </c>
      <c r="AS31" s="309">
        <v>125926</v>
      </c>
      <c r="AT31" s="312">
        <v>0.1</v>
      </c>
      <c r="AU31" s="310">
        <v>1282568</v>
      </c>
      <c r="AV31" s="312">
        <v>1.3</v>
      </c>
      <c r="AW31" s="310">
        <v>1006826</v>
      </c>
      <c r="AX31" s="311">
        <v>1</v>
      </c>
      <c r="AY31" s="276">
        <v>417056</v>
      </c>
      <c r="AZ31" s="271">
        <v>0.4</v>
      </c>
      <c r="BA31" s="277">
        <v>1875326</v>
      </c>
      <c r="BB31" s="271">
        <v>1.9</v>
      </c>
      <c r="BC31" s="277">
        <v>6117300</v>
      </c>
      <c r="BD31" s="566">
        <v>6.3</v>
      </c>
      <c r="BE31" s="308">
        <v>97766417</v>
      </c>
      <c r="BF31" s="275">
        <v>100</v>
      </c>
      <c r="BG31" s="1198">
        <f t="shared" si="0"/>
        <v>100.40000000000002</v>
      </c>
    </row>
    <row r="32" spans="1:59" s="713" customFormat="1" ht="15.75" customHeight="1">
      <c r="A32" s="817" t="s">
        <v>268</v>
      </c>
      <c r="B32" s="201">
        <v>58093977</v>
      </c>
      <c r="C32" s="202">
        <v>26.4</v>
      </c>
      <c r="D32" s="203">
        <v>1368779</v>
      </c>
      <c r="E32" s="202">
        <v>0.6</v>
      </c>
      <c r="F32" s="203">
        <v>46518</v>
      </c>
      <c r="G32" s="202">
        <v>0</v>
      </c>
      <c r="H32" s="203">
        <v>204963</v>
      </c>
      <c r="I32" s="202">
        <v>0.1</v>
      </c>
      <c r="J32" s="203">
        <v>236318</v>
      </c>
      <c r="K32" s="204">
        <v>0.1</v>
      </c>
      <c r="L32" s="201">
        <v>8832706</v>
      </c>
      <c r="M32" s="202">
        <v>4</v>
      </c>
      <c r="N32" s="203">
        <v>39770</v>
      </c>
      <c r="O32" s="202">
        <v>0</v>
      </c>
      <c r="P32" s="208">
        <v>0</v>
      </c>
      <c r="Q32" s="202">
        <v>0</v>
      </c>
      <c r="R32" s="208">
        <v>0</v>
      </c>
      <c r="S32" s="202">
        <v>0</v>
      </c>
      <c r="T32" s="199">
        <v>88278</v>
      </c>
      <c r="U32" s="195">
        <v>0</v>
      </c>
      <c r="V32" s="141">
        <v>562429</v>
      </c>
      <c r="W32" s="145">
        <v>0.3</v>
      </c>
      <c r="X32" s="132">
        <v>364833</v>
      </c>
      <c r="Y32" s="126">
        <v>0.2</v>
      </c>
      <c r="Z32" s="144">
        <v>19823047</v>
      </c>
      <c r="AA32" s="126">
        <v>9</v>
      </c>
      <c r="AB32" s="144">
        <v>17564613</v>
      </c>
      <c r="AC32" s="144">
        <v>2255872</v>
      </c>
      <c r="AD32" s="141">
        <v>2562</v>
      </c>
      <c r="AE32" s="141">
        <v>67221</v>
      </c>
      <c r="AF32" s="126">
        <v>0</v>
      </c>
      <c r="AG32" s="141">
        <v>1189437</v>
      </c>
      <c r="AH32" s="145">
        <v>0.5</v>
      </c>
      <c r="AI32" s="137">
        <v>1263471</v>
      </c>
      <c r="AJ32" s="135">
        <v>0.6</v>
      </c>
      <c r="AK32" s="138">
        <v>842347</v>
      </c>
      <c r="AL32" s="135">
        <v>0.4</v>
      </c>
      <c r="AM32" s="138">
        <v>68674814</v>
      </c>
      <c r="AN32" s="58">
        <v>31.2</v>
      </c>
      <c r="AO32" s="381">
        <v>0</v>
      </c>
      <c r="AP32" s="412">
        <v>0</v>
      </c>
      <c r="AQ32" s="570">
        <v>17591933</v>
      </c>
      <c r="AR32" s="571">
        <v>8</v>
      </c>
      <c r="AS32" s="579">
        <v>930717</v>
      </c>
      <c r="AT32" s="571">
        <v>0.4</v>
      </c>
      <c r="AU32" s="381">
        <v>971020</v>
      </c>
      <c r="AV32" s="571">
        <v>0.4</v>
      </c>
      <c r="AW32" s="381">
        <v>840855</v>
      </c>
      <c r="AX32" s="412">
        <v>0.4</v>
      </c>
      <c r="AY32" s="137">
        <v>1967949</v>
      </c>
      <c r="AZ32" s="135">
        <v>0.9</v>
      </c>
      <c r="BA32" s="138">
        <v>19869474</v>
      </c>
      <c r="BB32" s="135">
        <v>9</v>
      </c>
      <c r="BC32" s="138">
        <v>16399400</v>
      </c>
      <c r="BD32" s="581">
        <v>7.5</v>
      </c>
      <c r="BE32" s="156">
        <v>220270256</v>
      </c>
      <c r="BF32" s="136">
        <v>100</v>
      </c>
      <c r="BG32" s="1198">
        <f t="shared" si="0"/>
        <v>100.90000000000003</v>
      </c>
    </row>
    <row r="33" spans="1:59" s="713" customFormat="1" ht="15.75" customHeight="1">
      <c r="A33" s="480" t="s">
        <v>686</v>
      </c>
      <c r="B33" s="495">
        <v>36579180</v>
      </c>
      <c r="C33" s="503">
        <v>28.1</v>
      </c>
      <c r="D33" s="500">
        <v>896662</v>
      </c>
      <c r="E33" s="503">
        <v>0.7</v>
      </c>
      <c r="F33" s="500">
        <v>31277</v>
      </c>
      <c r="G33" s="503">
        <v>0</v>
      </c>
      <c r="H33" s="500">
        <v>137844</v>
      </c>
      <c r="I33" s="503">
        <v>0.1</v>
      </c>
      <c r="J33" s="500">
        <v>159105</v>
      </c>
      <c r="K33" s="519">
        <v>0.1</v>
      </c>
      <c r="L33" s="495">
        <v>5714141</v>
      </c>
      <c r="M33" s="503">
        <v>4.4000000000000004</v>
      </c>
      <c r="N33" s="500">
        <v>26470</v>
      </c>
      <c r="O33" s="503">
        <v>0</v>
      </c>
      <c r="P33" s="501" t="s">
        <v>614</v>
      </c>
      <c r="Q33" s="503" t="s">
        <v>614</v>
      </c>
      <c r="R33" s="501" t="s">
        <v>614</v>
      </c>
      <c r="S33" s="503" t="s">
        <v>614</v>
      </c>
      <c r="T33" s="486">
        <v>57842</v>
      </c>
      <c r="U33" s="482">
        <v>0</v>
      </c>
      <c r="V33" s="486">
        <v>353455</v>
      </c>
      <c r="W33" s="490">
        <v>0.3</v>
      </c>
      <c r="X33" s="483">
        <v>255094</v>
      </c>
      <c r="Y33" s="482">
        <v>0.2</v>
      </c>
      <c r="Z33" s="498">
        <v>13723301</v>
      </c>
      <c r="AA33" s="482">
        <v>10.5</v>
      </c>
      <c r="AB33" s="498">
        <v>12428317</v>
      </c>
      <c r="AC33" s="498">
        <v>1293409</v>
      </c>
      <c r="AD33" s="486">
        <v>1575</v>
      </c>
      <c r="AE33" s="486">
        <v>49793</v>
      </c>
      <c r="AF33" s="482">
        <v>0</v>
      </c>
      <c r="AG33" s="486">
        <v>220742</v>
      </c>
      <c r="AH33" s="490">
        <v>0.2</v>
      </c>
      <c r="AI33" s="495">
        <v>1517203</v>
      </c>
      <c r="AJ33" s="503">
        <v>1.2</v>
      </c>
      <c r="AK33" s="500">
        <v>211708</v>
      </c>
      <c r="AL33" s="503">
        <v>0.2</v>
      </c>
      <c r="AM33" s="500">
        <v>41477933</v>
      </c>
      <c r="AN33" s="520">
        <v>31.8</v>
      </c>
      <c r="AO33" s="573">
        <v>35087</v>
      </c>
      <c r="AP33" s="575">
        <v>0</v>
      </c>
      <c r="AQ33" s="576">
        <v>6578374</v>
      </c>
      <c r="AR33" s="577">
        <v>5</v>
      </c>
      <c r="AS33" s="578">
        <v>379725</v>
      </c>
      <c r="AT33" s="577">
        <v>0.3</v>
      </c>
      <c r="AU33" s="573">
        <v>216327</v>
      </c>
      <c r="AV33" s="577">
        <v>0.2</v>
      </c>
      <c r="AW33" s="573">
        <v>2701412</v>
      </c>
      <c r="AX33" s="575">
        <v>2.1</v>
      </c>
      <c r="AY33" s="495">
        <v>3329606</v>
      </c>
      <c r="AZ33" s="503">
        <v>2.6</v>
      </c>
      <c r="BA33" s="500">
        <v>7264218</v>
      </c>
      <c r="BB33" s="503">
        <v>5.6</v>
      </c>
      <c r="BC33" s="500">
        <v>8310200</v>
      </c>
      <c r="BD33" s="914">
        <v>6.4</v>
      </c>
      <c r="BE33" s="518">
        <v>130226699</v>
      </c>
      <c r="BF33" s="275">
        <v>100</v>
      </c>
      <c r="BG33" s="1198">
        <f t="shared" si="0"/>
        <v>102.6</v>
      </c>
    </row>
    <row r="34" spans="1:59" s="713" customFormat="1" ht="15.75" customHeight="1">
      <c r="A34" s="817" t="s">
        <v>811</v>
      </c>
      <c r="B34" s="137">
        <v>66510358</v>
      </c>
      <c r="C34" s="135">
        <v>26.6</v>
      </c>
      <c r="D34" s="138">
        <v>1105148</v>
      </c>
      <c r="E34" s="135">
        <v>0.5</v>
      </c>
      <c r="F34" s="138">
        <v>69350</v>
      </c>
      <c r="G34" s="135">
        <v>0</v>
      </c>
      <c r="H34" s="138">
        <v>261321</v>
      </c>
      <c r="I34" s="135">
        <v>0.1</v>
      </c>
      <c r="J34" s="138">
        <v>305063</v>
      </c>
      <c r="K34" s="136">
        <v>0.1</v>
      </c>
      <c r="L34" s="137">
        <v>9171836</v>
      </c>
      <c r="M34" s="135">
        <v>3.7</v>
      </c>
      <c r="N34" s="138">
        <v>21200</v>
      </c>
      <c r="O34" s="135">
        <v>0</v>
      </c>
      <c r="P34" s="139" t="s">
        <v>614</v>
      </c>
      <c r="Q34" s="135" t="s">
        <v>614</v>
      </c>
      <c r="R34" s="139" t="s">
        <v>614</v>
      </c>
      <c r="S34" s="135" t="s">
        <v>614</v>
      </c>
      <c r="T34" s="141">
        <v>97305</v>
      </c>
      <c r="U34" s="126">
        <v>0</v>
      </c>
      <c r="V34" s="141">
        <v>521908</v>
      </c>
      <c r="W34" s="145">
        <v>0.2</v>
      </c>
      <c r="X34" s="132">
        <v>448355</v>
      </c>
      <c r="Y34" s="126">
        <v>0.2</v>
      </c>
      <c r="Z34" s="144">
        <v>7778381</v>
      </c>
      <c r="AA34" s="126">
        <v>3.1</v>
      </c>
      <c r="AB34" s="144">
        <v>7007144</v>
      </c>
      <c r="AC34" s="144">
        <v>771237</v>
      </c>
      <c r="AD34" s="141" t="s">
        <v>614</v>
      </c>
      <c r="AE34" s="141">
        <v>60889</v>
      </c>
      <c r="AF34" s="126">
        <v>0</v>
      </c>
      <c r="AG34" s="141">
        <v>2401083</v>
      </c>
      <c r="AH34" s="145">
        <v>1</v>
      </c>
      <c r="AI34" s="137">
        <v>2431872</v>
      </c>
      <c r="AJ34" s="135">
        <v>1</v>
      </c>
      <c r="AK34" s="138">
        <v>632304</v>
      </c>
      <c r="AL34" s="135">
        <v>0.3</v>
      </c>
      <c r="AM34" s="138">
        <v>75111345</v>
      </c>
      <c r="AN34" s="58">
        <v>30</v>
      </c>
      <c r="AO34" s="381">
        <v>10841</v>
      </c>
      <c r="AP34" s="412">
        <v>0</v>
      </c>
      <c r="AQ34" s="570">
        <v>11353508</v>
      </c>
      <c r="AR34" s="571">
        <v>4.5</v>
      </c>
      <c r="AS34" s="579">
        <v>230648</v>
      </c>
      <c r="AT34" s="571">
        <v>0.1</v>
      </c>
      <c r="AU34" s="381">
        <v>217488</v>
      </c>
      <c r="AV34" s="571">
        <v>0.1</v>
      </c>
      <c r="AW34" s="381">
        <v>11091275</v>
      </c>
      <c r="AX34" s="412">
        <v>4.4000000000000004</v>
      </c>
      <c r="AY34" s="137">
        <v>6957941</v>
      </c>
      <c r="AZ34" s="135">
        <v>2.8</v>
      </c>
      <c r="BA34" s="138">
        <v>34611411</v>
      </c>
      <c r="BB34" s="135">
        <v>13.8</v>
      </c>
      <c r="BC34" s="138">
        <v>18755400</v>
      </c>
      <c r="BD34" s="581">
        <v>7.5</v>
      </c>
      <c r="BE34" s="156">
        <v>250156230</v>
      </c>
      <c r="BF34" s="204">
        <v>99.999999999999986</v>
      </c>
      <c r="BG34" s="1198">
        <f t="shared" si="0"/>
        <v>102.79999999999998</v>
      </c>
    </row>
    <row r="35" spans="1:59" s="713" customFormat="1" ht="15.75" customHeight="1">
      <c r="A35" s="480" t="s">
        <v>515</v>
      </c>
      <c r="B35" s="495">
        <v>65636420</v>
      </c>
      <c r="C35" s="503">
        <v>36.5</v>
      </c>
      <c r="D35" s="500">
        <v>1351199</v>
      </c>
      <c r="E35" s="503">
        <v>0.7</v>
      </c>
      <c r="F35" s="500">
        <v>59328</v>
      </c>
      <c r="G35" s="503">
        <v>0</v>
      </c>
      <c r="H35" s="500">
        <v>347636</v>
      </c>
      <c r="I35" s="503">
        <v>0.2</v>
      </c>
      <c r="J35" s="500">
        <v>329027</v>
      </c>
      <c r="K35" s="519">
        <v>0.2</v>
      </c>
      <c r="L35" s="495">
        <v>8199697</v>
      </c>
      <c r="M35" s="503">
        <v>4.5999999999999996</v>
      </c>
      <c r="N35" s="500" t="s">
        <v>614</v>
      </c>
      <c r="O35" s="503" t="s">
        <v>614</v>
      </c>
      <c r="P35" s="501" t="s">
        <v>614</v>
      </c>
      <c r="Q35" s="503" t="s">
        <v>614</v>
      </c>
      <c r="R35" s="501" t="s">
        <v>614</v>
      </c>
      <c r="S35" s="503" t="s">
        <v>614</v>
      </c>
      <c r="T35" s="486">
        <v>243810</v>
      </c>
      <c r="U35" s="482">
        <v>0.1</v>
      </c>
      <c r="V35" s="486">
        <v>383560</v>
      </c>
      <c r="W35" s="490">
        <v>0.2</v>
      </c>
      <c r="X35" s="483">
        <v>536008</v>
      </c>
      <c r="Y35" s="482">
        <v>0.3</v>
      </c>
      <c r="Z35" s="498">
        <v>118090</v>
      </c>
      <c r="AA35" s="482">
        <v>0.1</v>
      </c>
      <c r="AB35" s="498">
        <v>0</v>
      </c>
      <c r="AC35" s="498">
        <v>118004</v>
      </c>
      <c r="AD35" s="486">
        <v>86</v>
      </c>
      <c r="AE35" s="486">
        <v>74246</v>
      </c>
      <c r="AF35" s="482">
        <v>0</v>
      </c>
      <c r="AG35" s="486">
        <v>373958</v>
      </c>
      <c r="AH35" s="490">
        <v>0.2</v>
      </c>
      <c r="AI35" s="495">
        <v>1602572</v>
      </c>
      <c r="AJ35" s="503">
        <v>0.9</v>
      </c>
      <c r="AK35" s="500">
        <v>880432</v>
      </c>
      <c r="AL35" s="503">
        <v>0.5</v>
      </c>
      <c r="AM35" s="500">
        <v>66450986</v>
      </c>
      <c r="AN35" s="520">
        <v>36.9</v>
      </c>
      <c r="AO35" s="573">
        <v>1164</v>
      </c>
      <c r="AP35" s="575">
        <v>0</v>
      </c>
      <c r="AQ35" s="576">
        <v>11144113</v>
      </c>
      <c r="AR35" s="577">
        <v>6.2</v>
      </c>
      <c r="AS35" s="578">
        <v>512852</v>
      </c>
      <c r="AT35" s="577">
        <v>0.3</v>
      </c>
      <c r="AU35" s="573">
        <v>128229</v>
      </c>
      <c r="AV35" s="577">
        <v>0.1</v>
      </c>
      <c r="AW35" s="573">
        <v>1834845</v>
      </c>
      <c r="AX35" s="575">
        <v>1</v>
      </c>
      <c r="AY35" s="495">
        <v>2111633</v>
      </c>
      <c r="AZ35" s="503">
        <v>1.2</v>
      </c>
      <c r="BA35" s="500">
        <v>8095543</v>
      </c>
      <c r="BB35" s="503">
        <v>4.5</v>
      </c>
      <c r="BC35" s="500">
        <v>9524300</v>
      </c>
      <c r="BD35" s="914">
        <v>5.3</v>
      </c>
      <c r="BE35" s="518">
        <v>179939648</v>
      </c>
      <c r="BF35" s="275">
        <v>100</v>
      </c>
      <c r="BG35" s="1198">
        <f t="shared" si="0"/>
        <v>101.2</v>
      </c>
    </row>
    <row r="36" spans="1:59" s="713" customFormat="1" ht="15.75" customHeight="1">
      <c r="A36" s="817" t="s">
        <v>227</v>
      </c>
      <c r="B36" s="137">
        <v>70828863</v>
      </c>
      <c r="C36" s="135">
        <v>39.700000000000003</v>
      </c>
      <c r="D36" s="138">
        <v>964476</v>
      </c>
      <c r="E36" s="135">
        <v>0.5</v>
      </c>
      <c r="F36" s="138">
        <v>68862</v>
      </c>
      <c r="G36" s="135">
        <v>0</v>
      </c>
      <c r="H36" s="138">
        <v>403361</v>
      </c>
      <c r="I36" s="135">
        <v>0.2</v>
      </c>
      <c r="J36" s="138">
        <v>381191</v>
      </c>
      <c r="K36" s="136">
        <v>0.2</v>
      </c>
      <c r="L36" s="137">
        <v>8238013</v>
      </c>
      <c r="M36" s="135">
        <v>4.5999999999999996</v>
      </c>
      <c r="N36" s="138">
        <v>84583</v>
      </c>
      <c r="O36" s="135">
        <v>0.1</v>
      </c>
      <c r="P36" s="139" t="s">
        <v>614</v>
      </c>
      <c r="Q36" s="135" t="s">
        <v>614</v>
      </c>
      <c r="R36" s="139" t="s">
        <v>614</v>
      </c>
      <c r="S36" s="135" t="s">
        <v>614</v>
      </c>
      <c r="T36" s="141">
        <v>181737</v>
      </c>
      <c r="U36" s="126">
        <v>0.1</v>
      </c>
      <c r="V36" s="141">
        <v>430996</v>
      </c>
      <c r="W36" s="145">
        <v>0.3</v>
      </c>
      <c r="X36" s="132">
        <v>553458</v>
      </c>
      <c r="Y36" s="126">
        <v>0.3</v>
      </c>
      <c r="Z36" s="144">
        <v>219752</v>
      </c>
      <c r="AA36" s="126">
        <v>0.1</v>
      </c>
      <c r="AB36" s="144">
        <v>84448</v>
      </c>
      <c r="AC36" s="144">
        <v>135304</v>
      </c>
      <c r="AD36" s="141" t="s">
        <v>614</v>
      </c>
      <c r="AE36" s="141">
        <v>61229</v>
      </c>
      <c r="AF36" s="126">
        <v>0</v>
      </c>
      <c r="AG36" s="141">
        <v>718043</v>
      </c>
      <c r="AH36" s="145">
        <v>0.4</v>
      </c>
      <c r="AI36" s="137">
        <v>1565917</v>
      </c>
      <c r="AJ36" s="135">
        <v>0.9</v>
      </c>
      <c r="AK36" s="138">
        <v>594709</v>
      </c>
      <c r="AL36" s="135">
        <v>0.3</v>
      </c>
      <c r="AM36" s="138">
        <v>61183931</v>
      </c>
      <c r="AN36" s="58">
        <v>34.299999999999997</v>
      </c>
      <c r="AO36" s="381" t="s">
        <v>614</v>
      </c>
      <c r="AP36" s="412" t="s">
        <v>614</v>
      </c>
      <c r="AQ36" s="570">
        <v>9215009</v>
      </c>
      <c r="AR36" s="571">
        <v>5.2</v>
      </c>
      <c r="AS36" s="579">
        <v>807755</v>
      </c>
      <c r="AT36" s="571">
        <v>0.5</v>
      </c>
      <c r="AU36" s="381">
        <v>136863</v>
      </c>
      <c r="AV36" s="571">
        <v>0.1</v>
      </c>
      <c r="AW36" s="381">
        <v>8137024</v>
      </c>
      <c r="AX36" s="412">
        <v>4.5999999999999996</v>
      </c>
      <c r="AY36" s="137">
        <v>3814413</v>
      </c>
      <c r="AZ36" s="135">
        <v>2.1</v>
      </c>
      <c r="BA36" s="138">
        <v>3801938</v>
      </c>
      <c r="BB36" s="135">
        <v>2.1</v>
      </c>
      <c r="BC36" s="138">
        <v>5977000</v>
      </c>
      <c r="BD36" s="581">
        <v>3.4</v>
      </c>
      <c r="BE36" s="156">
        <v>178369123</v>
      </c>
      <c r="BF36" s="204">
        <v>100</v>
      </c>
      <c r="BG36" s="1198">
        <f t="shared" si="0"/>
        <v>102.09999999999998</v>
      </c>
    </row>
    <row r="37" spans="1:59" s="713" customFormat="1" ht="15.75" customHeight="1">
      <c r="A37" s="480" t="s">
        <v>681</v>
      </c>
      <c r="B37" s="495">
        <v>51377311</v>
      </c>
      <c r="C37" s="503">
        <v>31.6</v>
      </c>
      <c r="D37" s="500">
        <v>975126</v>
      </c>
      <c r="E37" s="503">
        <v>0.6</v>
      </c>
      <c r="F37" s="500">
        <v>54486</v>
      </c>
      <c r="G37" s="503">
        <v>0</v>
      </c>
      <c r="H37" s="500">
        <v>319256</v>
      </c>
      <c r="I37" s="503">
        <v>0.2</v>
      </c>
      <c r="J37" s="500">
        <v>302135</v>
      </c>
      <c r="K37" s="519">
        <v>0.2</v>
      </c>
      <c r="L37" s="495">
        <v>8029051</v>
      </c>
      <c r="M37" s="503">
        <v>4.9000000000000004</v>
      </c>
      <c r="N37" s="500" t="s">
        <v>614</v>
      </c>
      <c r="O37" s="503" t="s">
        <v>614</v>
      </c>
      <c r="P37" s="501" t="s">
        <v>614</v>
      </c>
      <c r="Q37" s="503" t="s">
        <v>614</v>
      </c>
      <c r="R37" s="501" t="s">
        <v>614</v>
      </c>
      <c r="S37" s="503" t="s">
        <v>614</v>
      </c>
      <c r="T37" s="486">
        <v>192109</v>
      </c>
      <c r="U37" s="482">
        <v>0.1</v>
      </c>
      <c r="V37" s="486">
        <v>194408</v>
      </c>
      <c r="W37" s="490">
        <v>0.1</v>
      </c>
      <c r="X37" s="483">
        <v>491024</v>
      </c>
      <c r="Y37" s="482">
        <v>0.3</v>
      </c>
      <c r="Z37" s="498">
        <v>10527986</v>
      </c>
      <c r="AA37" s="482">
        <v>6.5</v>
      </c>
      <c r="AB37" s="498">
        <v>10273328</v>
      </c>
      <c r="AC37" s="498">
        <v>254658</v>
      </c>
      <c r="AD37" s="486" t="s">
        <v>614</v>
      </c>
      <c r="AE37" s="486">
        <v>67928</v>
      </c>
      <c r="AF37" s="482">
        <v>0</v>
      </c>
      <c r="AG37" s="486">
        <v>268849</v>
      </c>
      <c r="AH37" s="490">
        <v>0.2</v>
      </c>
      <c r="AI37" s="495">
        <v>1275615</v>
      </c>
      <c r="AJ37" s="503">
        <v>0.8</v>
      </c>
      <c r="AK37" s="500">
        <v>884220</v>
      </c>
      <c r="AL37" s="503">
        <v>0.5</v>
      </c>
      <c r="AM37" s="500">
        <v>60629141</v>
      </c>
      <c r="AN37" s="520">
        <v>37.200000000000003</v>
      </c>
      <c r="AO37" s="573" t="s">
        <v>614</v>
      </c>
      <c r="AP37" s="575" t="s">
        <v>614</v>
      </c>
      <c r="AQ37" s="576">
        <v>9891249</v>
      </c>
      <c r="AR37" s="577">
        <v>6.1</v>
      </c>
      <c r="AS37" s="578">
        <v>463132</v>
      </c>
      <c r="AT37" s="577">
        <v>0.3</v>
      </c>
      <c r="AU37" s="573">
        <v>199312</v>
      </c>
      <c r="AV37" s="577">
        <v>0.1</v>
      </c>
      <c r="AW37" s="573">
        <v>2817422</v>
      </c>
      <c r="AX37" s="575">
        <v>1.7</v>
      </c>
      <c r="AY37" s="495">
        <v>2705193</v>
      </c>
      <c r="AZ37" s="503">
        <v>1.7</v>
      </c>
      <c r="BA37" s="500">
        <v>2606517</v>
      </c>
      <c r="BB37" s="503">
        <v>1.6</v>
      </c>
      <c r="BC37" s="500">
        <v>8543700</v>
      </c>
      <c r="BD37" s="914">
        <v>5.3</v>
      </c>
      <c r="BE37" s="518">
        <v>162815170</v>
      </c>
      <c r="BF37" s="275">
        <v>100</v>
      </c>
      <c r="BG37" s="1198">
        <f t="shared" si="0"/>
        <v>101.7</v>
      </c>
    </row>
    <row r="38" spans="1:59" s="713" customFormat="1" ht="15.75" customHeight="1">
      <c r="A38" s="817" t="s">
        <v>702</v>
      </c>
      <c r="B38" s="201">
        <v>106952270</v>
      </c>
      <c r="C38" s="202">
        <v>42.2</v>
      </c>
      <c r="D38" s="203">
        <v>1311284</v>
      </c>
      <c r="E38" s="202">
        <v>0.5</v>
      </c>
      <c r="F38" s="203">
        <v>82506</v>
      </c>
      <c r="G38" s="202">
        <v>0</v>
      </c>
      <c r="H38" s="203">
        <v>483259</v>
      </c>
      <c r="I38" s="202">
        <v>0.2</v>
      </c>
      <c r="J38" s="203">
        <v>456610</v>
      </c>
      <c r="K38" s="204">
        <v>0.2</v>
      </c>
      <c r="L38" s="201">
        <v>9885713</v>
      </c>
      <c r="M38" s="202">
        <v>3.9</v>
      </c>
      <c r="N38" s="203">
        <v>323435</v>
      </c>
      <c r="O38" s="202">
        <v>0.1</v>
      </c>
      <c r="P38" s="208" t="s">
        <v>795</v>
      </c>
      <c r="Q38" s="202" t="s">
        <v>614</v>
      </c>
      <c r="R38" s="208" t="s">
        <v>795</v>
      </c>
      <c r="S38" s="202" t="s">
        <v>614</v>
      </c>
      <c r="T38" s="199">
        <v>239927</v>
      </c>
      <c r="U38" s="195">
        <v>0.1</v>
      </c>
      <c r="V38" s="199">
        <v>2926303</v>
      </c>
      <c r="W38" s="212">
        <v>1.2</v>
      </c>
      <c r="X38" s="196">
        <v>548433</v>
      </c>
      <c r="Y38" s="195">
        <v>0.2</v>
      </c>
      <c r="Z38" s="200">
        <v>1010842</v>
      </c>
      <c r="AA38" s="195">
        <v>0.4</v>
      </c>
      <c r="AB38" s="200">
        <v>852370</v>
      </c>
      <c r="AC38" s="200">
        <v>158472</v>
      </c>
      <c r="AD38" s="199" t="s">
        <v>614</v>
      </c>
      <c r="AE38" s="199">
        <v>60653</v>
      </c>
      <c r="AF38" s="195">
        <v>0</v>
      </c>
      <c r="AG38" s="199">
        <v>244150</v>
      </c>
      <c r="AH38" s="212">
        <v>0.1</v>
      </c>
      <c r="AI38" s="201">
        <v>1771667</v>
      </c>
      <c r="AJ38" s="202">
        <v>0.7</v>
      </c>
      <c r="AK38" s="203">
        <v>770293</v>
      </c>
      <c r="AL38" s="202">
        <v>0.3</v>
      </c>
      <c r="AM38" s="203">
        <v>69363125</v>
      </c>
      <c r="AN38" s="206">
        <v>27.4</v>
      </c>
      <c r="AO38" s="235" t="s">
        <v>614</v>
      </c>
      <c r="AP38" s="239" t="s">
        <v>614</v>
      </c>
      <c r="AQ38" s="236">
        <v>10318370</v>
      </c>
      <c r="AR38" s="238">
        <v>4.0999999999999996</v>
      </c>
      <c r="AS38" s="580">
        <v>628893</v>
      </c>
      <c r="AT38" s="238">
        <v>0.3</v>
      </c>
      <c r="AU38" s="235">
        <v>662059</v>
      </c>
      <c r="AV38" s="238">
        <v>0.3</v>
      </c>
      <c r="AW38" s="235">
        <v>17515752</v>
      </c>
      <c r="AX38" s="239">
        <v>6.9</v>
      </c>
      <c r="AY38" s="201">
        <v>15112013</v>
      </c>
      <c r="AZ38" s="202">
        <v>6</v>
      </c>
      <c r="BA38" s="203">
        <v>4644830</v>
      </c>
      <c r="BB38" s="202">
        <v>1.8</v>
      </c>
      <c r="BC38" s="203">
        <v>7944200</v>
      </c>
      <c r="BD38" s="567">
        <v>3.1</v>
      </c>
      <c r="BE38" s="234">
        <v>253256587</v>
      </c>
      <c r="BF38" s="204">
        <v>100</v>
      </c>
      <c r="BG38" s="1198">
        <f>SUM(C38,E38,G38,I38,K38,M38,O38,Q38,S38,U38,W38,Y38,AA38,AF38,AH38,AJ38,AL38,AN38,AP38,AR38,AT38,AV38,AX38,AZ38,AZ38,BB38,BD38)</f>
        <v>106</v>
      </c>
    </row>
    <row r="39" spans="1:59" s="713" customFormat="1" ht="15.75" customHeight="1">
      <c r="A39" s="480" t="s">
        <v>238</v>
      </c>
      <c r="B39" s="276">
        <v>51299479</v>
      </c>
      <c r="C39" s="271">
        <v>30.6</v>
      </c>
      <c r="D39" s="277">
        <v>766292</v>
      </c>
      <c r="E39" s="271">
        <v>0.5</v>
      </c>
      <c r="F39" s="277">
        <v>60387</v>
      </c>
      <c r="G39" s="271">
        <v>0</v>
      </c>
      <c r="H39" s="277">
        <v>223240</v>
      </c>
      <c r="I39" s="271">
        <v>0.1</v>
      </c>
      <c r="J39" s="277">
        <v>287016</v>
      </c>
      <c r="K39" s="275">
        <v>0.2</v>
      </c>
      <c r="L39" s="276">
        <v>6747607</v>
      </c>
      <c r="M39" s="271">
        <v>4</v>
      </c>
      <c r="N39" s="277">
        <v>162929</v>
      </c>
      <c r="O39" s="271">
        <v>0.1</v>
      </c>
      <c r="P39" s="278" t="s">
        <v>614</v>
      </c>
      <c r="Q39" s="271" t="s">
        <v>614</v>
      </c>
      <c r="R39" s="278" t="s">
        <v>614</v>
      </c>
      <c r="S39" s="271" t="s">
        <v>614</v>
      </c>
      <c r="T39" s="258">
        <v>87428</v>
      </c>
      <c r="U39" s="257">
        <v>0.1</v>
      </c>
      <c r="V39" s="258">
        <v>281728</v>
      </c>
      <c r="W39" s="265">
        <v>0.2</v>
      </c>
      <c r="X39" s="262">
        <v>385945</v>
      </c>
      <c r="Y39" s="257">
        <v>0.2</v>
      </c>
      <c r="Z39" s="285">
        <v>10129967</v>
      </c>
      <c r="AA39" s="257">
        <v>6</v>
      </c>
      <c r="AB39" s="285">
        <v>9558547</v>
      </c>
      <c r="AC39" s="285">
        <v>571408</v>
      </c>
      <c r="AD39" s="258">
        <v>12</v>
      </c>
      <c r="AE39" s="258">
        <v>44132</v>
      </c>
      <c r="AF39" s="257">
        <v>0</v>
      </c>
      <c r="AG39" s="258">
        <v>912226</v>
      </c>
      <c r="AH39" s="265">
        <v>0.5</v>
      </c>
      <c r="AI39" s="276">
        <v>1591082</v>
      </c>
      <c r="AJ39" s="271">
        <v>1</v>
      </c>
      <c r="AK39" s="277">
        <v>778002</v>
      </c>
      <c r="AL39" s="271">
        <v>0.4</v>
      </c>
      <c r="AM39" s="277">
        <v>62609948</v>
      </c>
      <c r="AN39" s="307">
        <v>37.299999999999997</v>
      </c>
      <c r="AO39" s="310">
        <v>16082</v>
      </c>
      <c r="AP39" s="311">
        <v>0</v>
      </c>
      <c r="AQ39" s="568">
        <v>9590210</v>
      </c>
      <c r="AR39" s="312">
        <v>5.7</v>
      </c>
      <c r="AS39" s="309">
        <v>1287715</v>
      </c>
      <c r="AT39" s="312">
        <v>0.8</v>
      </c>
      <c r="AU39" s="310">
        <v>166149</v>
      </c>
      <c r="AV39" s="312">
        <v>0.1</v>
      </c>
      <c r="AW39" s="310">
        <v>707640</v>
      </c>
      <c r="AX39" s="311">
        <v>0.4</v>
      </c>
      <c r="AY39" s="276">
        <v>3629261</v>
      </c>
      <c r="AZ39" s="271">
        <v>2.2000000000000002</v>
      </c>
      <c r="BA39" s="277">
        <v>2150047</v>
      </c>
      <c r="BB39" s="271">
        <v>1.3</v>
      </c>
      <c r="BC39" s="277">
        <v>13739300</v>
      </c>
      <c r="BD39" s="566">
        <v>8.1999999999999993</v>
      </c>
      <c r="BE39" s="308">
        <v>167653812</v>
      </c>
      <c r="BF39" s="275">
        <v>100</v>
      </c>
      <c r="BG39" s="1198">
        <f t="shared" si="0"/>
        <v>102.10000000000002</v>
      </c>
    </row>
    <row r="40" spans="1:59" s="713" customFormat="1" ht="15.75" customHeight="1">
      <c r="A40" s="817" t="s">
        <v>516</v>
      </c>
      <c r="B40" s="201">
        <v>70090257</v>
      </c>
      <c r="C40" s="202">
        <v>34.299999999999997</v>
      </c>
      <c r="D40" s="203">
        <v>910880</v>
      </c>
      <c r="E40" s="202">
        <v>0.4</v>
      </c>
      <c r="F40" s="203">
        <v>107747</v>
      </c>
      <c r="G40" s="202">
        <v>0</v>
      </c>
      <c r="H40" s="203">
        <v>457338</v>
      </c>
      <c r="I40" s="202">
        <v>0.2</v>
      </c>
      <c r="J40" s="203">
        <v>519549</v>
      </c>
      <c r="K40" s="204">
        <v>0.3</v>
      </c>
      <c r="L40" s="201">
        <v>7839562</v>
      </c>
      <c r="M40" s="202">
        <v>3.8</v>
      </c>
      <c r="N40" s="203" t="s">
        <v>614</v>
      </c>
      <c r="O40" s="202" t="s">
        <v>614</v>
      </c>
      <c r="P40" s="208" t="s">
        <v>614</v>
      </c>
      <c r="Q40" s="202" t="s">
        <v>614</v>
      </c>
      <c r="R40" s="208">
        <v>14</v>
      </c>
      <c r="S40" s="202">
        <v>0</v>
      </c>
      <c r="T40" s="199">
        <v>105571</v>
      </c>
      <c r="U40" s="195">
        <v>0</v>
      </c>
      <c r="V40" s="199">
        <v>322560</v>
      </c>
      <c r="W40" s="212">
        <v>0.2</v>
      </c>
      <c r="X40" s="196">
        <v>380294</v>
      </c>
      <c r="Y40" s="195">
        <v>0.2</v>
      </c>
      <c r="Z40" s="200">
        <v>6704288</v>
      </c>
      <c r="AA40" s="195">
        <v>3.3</v>
      </c>
      <c r="AB40" s="200">
        <v>6096620</v>
      </c>
      <c r="AC40" s="200">
        <v>607644</v>
      </c>
      <c r="AD40" s="199">
        <v>24</v>
      </c>
      <c r="AE40" s="199">
        <v>45872</v>
      </c>
      <c r="AF40" s="195">
        <v>0</v>
      </c>
      <c r="AG40" s="199">
        <v>1082109</v>
      </c>
      <c r="AH40" s="212">
        <v>0.5</v>
      </c>
      <c r="AI40" s="201">
        <v>1763662</v>
      </c>
      <c r="AJ40" s="202">
        <v>0.9</v>
      </c>
      <c r="AK40" s="203">
        <v>312723</v>
      </c>
      <c r="AL40" s="202">
        <v>0.2</v>
      </c>
      <c r="AM40" s="203">
        <v>81026975</v>
      </c>
      <c r="AN40" s="206">
        <v>39.6</v>
      </c>
      <c r="AO40" s="235" t="s">
        <v>614</v>
      </c>
      <c r="AP40" s="239" t="s">
        <v>614</v>
      </c>
      <c r="AQ40" s="236">
        <v>11511642</v>
      </c>
      <c r="AR40" s="238">
        <v>5.6</v>
      </c>
      <c r="AS40" s="580">
        <v>336181</v>
      </c>
      <c r="AT40" s="238">
        <v>0.2</v>
      </c>
      <c r="AU40" s="235">
        <v>155164</v>
      </c>
      <c r="AV40" s="238">
        <v>0.1</v>
      </c>
      <c r="AW40" s="235">
        <v>4084558</v>
      </c>
      <c r="AX40" s="239">
        <v>2</v>
      </c>
      <c r="AY40" s="201">
        <v>5346862</v>
      </c>
      <c r="AZ40" s="202">
        <v>2.6</v>
      </c>
      <c r="BA40" s="203">
        <v>2730041</v>
      </c>
      <c r="BB40" s="202">
        <v>1.3</v>
      </c>
      <c r="BC40" s="203">
        <v>8711489</v>
      </c>
      <c r="BD40" s="567">
        <v>4.3</v>
      </c>
      <c r="BE40" s="234">
        <v>204545335</v>
      </c>
      <c r="BF40" s="204">
        <v>100</v>
      </c>
      <c r="BG40" s="1198">
        <f t="shared" si="0"/>
        <v>102.59999999999998</v>
      </c>
    </row>
    <row r="41" spans="1:59" s="713" customFormat="1" ht="15.75" customHeight="1">
      <c r="A41" s="480" t="s">
        <v>645</v>
      </c>
      <c r="B41" s="276">
        <v>67724631</v>
      </c>
      <c r="C41" s="271">
        <v>37.200000000000003</v>
      </c>
      <c r="D41" s="277">
        <v>579961</v>
      </c>
      <c r="E41" s="271">
        <v>0.3</v>
      </c>
      <c r="F41" s="277">
        <v>99892</v>
      </c>
      <c r="G41" s="271">
        <v>0.1</v>
      </c>
      <c r="H41" s="277">
        <v>423321</v>
      </c>
      <c r="I41" s="271">
        <v>0.2</v>
      </c>
      <c r="J41" s="277">
        <v>479550</v>
      </c>
      <c r="K41" s="275">
        <v>0.3</v>
      </c>
      <c r="L41" s="288">
        <v>7597262</v>
      </c>
      <c r="M41" s="271">
        <v>4.2</v>
      </c>
      <c r="N41" s="277" t="s">
        <v>614</v>
      </c>
      <c r="O41" s="271" t="s">
        <v>614</v>
      </c>
      <c r="P41" s="278">
        <v>0</v>
      </c>
      <c r="Q41" s="271">
        <v>0</v>
      </c>
      <c r="R41" s="278">
        <v>14</v>
      </c>
      <c r="S41" s="271">
        <v>0</v>
      </c>
      <c r="T41" s="258">
        <v>99489</v>
      </c>
      <c r="U41" s="257">
        <v>0</v>
      </c>
      <c r="V41" s="258">
        <v>382831</v>
      </c>
      <c r="W41" s="265">
        <v>0.2</v>
      </c>
      <c r="X41" s="262">
        <v>348954</v>
      </c>
      <c r="Y41" s="257">
        <v>0.2</v>
      </c>
      <c r="Z41" s="285">
        <v>1071578</v>
      </c>
      <c r="AA41" s="257">
        <v>0.6</v>
      </c>
      <c r="AB41" s="286">
        <v>862213</v>
      </c>
      <c r="AC41" s="258">
        <v>209277</v>
      </c>
      <c r="AD41" s="285">
        <v>88</v>
      </c>
      <c r="AE41" s="258">
        <v>41674</v>
      </c>
      <c r="AF41" s="257">
        <v>0</v>
      </c>
      <c r="AG41" s="258">
        <v>752921</v>
      </c>
      <c r="AH41" s="265">
        <v>0.4</v>
      </c>
      <c r="AI41" s="276">
        <v>1745778</v>
      </c>
      <c r="AJ41" s="271">
        <v>1</v>
      </c>
      <c r="AK41" s="277">
        <v>543324</v>
      </c>
      <c r="AL41" s="271">
        <v>0.3</v>
      </c>
      <c r="AM41" s="277">
        <v>70574679</v>
      </c>
      <c r="AN41" s="307">
        <v>38.799999999999997</v>
      </c>
      <c r="AO41" s="310">
        <v>0</v>
      </c>
      <c r="AP41" s="311">
        <v>0</v>
      </c>
      <c r="AQ41" s="568">
        <v>10200677</v>
      </c>
      <c r="AR41" s="312">
        <v>5.6</v>
      </c>
      <c r="AS41" s="309">
        <v>537678</v>
      </c>
      <c r="AT41" s="312">
        <v>0.3</v>
      </c>
      <c r="AU41" s="310">
        <v>1051620</v>
      </c>
      <c r="AV41" s="312">
        <v>0.6</v>
      </c>
      <c r="AW41" s="310">
        <v>2003524</v>
      </c>
      <c r="AX41" s="311">
        <v>1.1000000000000001</v>
      </c>
      <c r="AY41" s="276">
        <v>2089841</v>
      </c>
      <c r="AZ41" s="271">
        <v>1.1000000000000001</v>
      </c>
      <c r="BA41" s="277">
        <v>4325030</v>
      </c>
      <c r="BB41" s="271">
        <v>2.4</v>
      </c>
      <c r="BC41" s="277">
        <v>9315200</v>
      </c>
      <c r="BD41" s="566">
        <v>5.0999999999999996</v>
      </c>
      <c r="BE41" s="308">
        <v>181989429</v>
      </c>
      <c r="BF41" s="275">
        <v>100</v>
      </c>
      <c r="BG41" s="1198">
        <f t="shared" si="0"/>
        <v>101.09999999999998</v>
      </c>
    </row>
    <row r="42" spans="1:59" s="713" customFormat="1" ht="15.75" customHeight="1">
      <c r="A42" s="817" t="s">
        <v>517</v>
      </c>
      <c r="B42" s="201">
        <v>50498700</v>
      </c>
      <c r="C42" s="202">
        <v>29.7</v>
      </c>
      <c r="D42" s="203">
        <v>605083</v>
      </c>
      <c r="E42" s="202">
        <v>0.4</v>
      </c>
      <c r="F42" s="203">
        <v>73776</v>
      </c>
      <c r="G42" s="202">
        <v>0</v>
      </c>
      <c r="H42" s="203">
        <v>312333</v>
      </c>
      <c r="I42" s="202">
        <v>0.2</v>
      </c>
      <c r="J42" s="203">
        <v>353179</v>
      </c>
      <c r="K42" s="204">
        <v>0.2</v>
      </c>
      <c r="L42" s="201">
        <v>6841446</v>
      </c>
      <c r="M42" s="202">
        <v>4</v>
      </c>
      <c r="N42" s="203">
        <v>34921</v>
      </c>
      <c r="O42" s="202">
        <v>0</v>
      </c>
      <c r="P42" s="208" t="s">
        <v>614</v>
      </c>
      <c r="Q42" s="202" t="s">
        <v>614</v>
      </c>
      <c r="R42" s="208">
        <v>14</v>
      </c>
      <c r="S42" s="202">
        <v>0</v>
      </c>
      <c r="T42" s="199">
        <v>102712</v>
      </c>
      <c r="U42" s="195">
        <v>0.1</v>
      </c>
      <c r="V42" s="199">
        <v>247672</v>
      </c>
      <c r="W42" s="212">
        <v>0.1</v>
      </c>
      <c r="X42" s="196">
        <v>378668</v>
      </c>
      <c r="Y42" s="195">
        <v>0.2</v>
      </c>
      <c r="Z42" s="200">
        <v>10654443</v>
      </c>
      <c r="AA42" s="195">
        <v>6.3</v>
      </c>
      <c r="AB42" s="200">
        <v>9929608</v>
      </c>
      <c r="AC42" s="200">
        <v>724835</v>
      </c>
      <c r="AD42" s="199" t="s">
        <v>614</v>
      </c>
      <c r="AE42" s="199">
        <v>44336</v>
      </c>
      <c r="AF42" s="195">
        <v>0</v>
      </c>
      <c r="AG42" s="199">
        <v>682878</v>
      </c>
      <c r="AH42" s="212">
        <v>0.4</v>
      </c>
      <c r="AI42" s="201">
        <v>1649779</v>
      </c>
      <c r="AJ42" s="202">
        <v>1</v>
      </c>
      <c r="AK42" s="203">
        <v>474781</v>
      </c>
      <c r="AL42" s="202">
        <v>0.3</v>
      </c>
      <c r="AM42" s="203">
        <v>69353223</v>
      </c>
      <c r="AN42" s="206">
        <v>40.799999999999997</v>
      </c>
      <c r="AO42" s="235" t="s">
        <v>614</v>
      </c>
      <c r="AP42" s="239" t="s">
        <v>614</v>
      </c>
      <c r="AQ42" s="236">
        <v>9463311</v>
      </c>
      <c r="AR42" s="238">
        <v>5.6</v>
      </c>
      <c r="AS42" s="580">
        <v>1121662</v>
      </c>
      <c r="AT42" s="238">
        <v>0.7</v>
      </c>
      <c r="AU42" s="235">
        <v>154008</v>
      </c>
      <c r="AV42" s="238">
        <v>0.1</v>
      </c>
      <c r="AW42" s="235">
        <v>4518439</v>
      </c>
      <c r="AX42" s="239">
        <v>2.7</v>
      </c>
      <c r="AY42" s="201">
        <v>4582010</v>
      </c>
      <c r="AZ42" s="202">
        <v>2.7</v>
      </c>
      <c r="BA42" s="203">
        <v>2149344</v>
      </c>
      <c r="BB42" s="202">
        <v>1.3</v>
      </c>
      <c r="BC42" s="203">
        <v>5592410</v>
      </c>
      <c r="BD42" s="567">
        <v>3.3</v>
      </c>
      <c r="BE42" s="234">
        <v>169889128</v>
      </c>
      <c r="BF42" s="204">
        <v>100</v>
      </c>
      <c r="BG42" s="1198">
        <f>SUM(C42,E42,G42,I42,K42,M42,O42,Q42,S42,U42,W42,Y42,AA42,AF42,AH42,AJ42,AL42,AN42,AP42,AR42,AT42,AV42,AX42,AZ42,AZ42,BB42,BD42)</f>
        <v>102.79999999999998</v>
      </c>
    </row>
    <row r="43" spans="1:59" s="713" customFormat="1" ht="15.75" customHeight="1">
      <c r="A43" s="480" t="s">
        <v>518</v>
      </c>
      <c r="B43" s="276">
        <v>56213570</v>
      </c>
      <c r="C43" s="271">
        <v>29.1</v>
      </c>
      <c r="D43" s="277">
        <v>651652</v>
      </c>
      <c r="E43" s="271">
        <v>0.3</v>
      </c>
      <c r="F43" s="277">
        <v>81450</v>
      </c>
      <c r="G43" s="271">
        <v>0</v>
      </c>
      <c r="H43" s="277">
        <v>344760</v>
      </c>
      <c r="I43" s="271">
        <v>0.2</v>
      </c>
      <c r="J43" s="277">
        <v>389732</v>
      </c>
      <c r="K43" s="275">
        <v>0.2</v>
      </c>
      <c r="L43" s="276">
        <v>7882528</v>
      </c>
      <c r="M43" s="271">
        <v>4.0999999999999996</v>
      </c>
      <c r="N43" s="277">
        <v>71707</v>
      </c>
      <c r="O43" s="271">
        <v>0</v>
      </c>
      <c r="P43" s="278">
        <v>0</v>
      </c>
      <c r="Q43" s="271">
        <v>0</v>
      </c>
      <c r="R43" s="278">
        <v>15</v>
      </c>
      <c r="S43" s="271">
        <v>0</v>
      </c>
      <c r="T43" s="258">
        <v>111891</v>
      </c>
      <c r="U43" s="257">
        <v>0.1</v>
      </c>
      <c r="V43" s="258">
        <v>295318</v>
      </c>
      <c r="W43" s="265">
        <v>0.2</v>
      </c>
      <c r="X43" s="262">
        <v>437071</v>
      </c>
      <c r="Y43" s="257">
        <v>0.2</v>
      </c>
      <c r="Z43" s="285">
        <v>12560746</v>
      </c>
      <c r="AA43" s="257">
        <v>6.5</v>
      </c>
      <c r="AB43" s="285">
        <v>12163990</v>
      </c>
      <c r="AC43" s="285">
        <v>396756</v>
      </c>
      <c r="AD43" s="258">
        <v>0</v>
      </c>
      <c r="AE43" s="258">
        <v>53441</v>
      </c>
      <c r="AF43" s="257">
        <v>0</v>
      </c>
      <c r="AG43" s="258">
        <v>462665</v>
      </c>
      <c r="AH43" s="265">
        <v>0.2</v>
      </c>
      <c r="AI43" s="276">
        <v>1360732</v>
      </c>
      <c r="AJ43" s="271">
        <v>0.7</v>
      </c>
      <c r="AK43" s="277">
        <v>496780</v>
      </c>
      <c r="AL43" s="271">
        <v>0.3</v>
      </c>
      <c r="AM43" s="277">
        <v>74905512</v>
      </c>
      <c r="AN43" s="307">
        <v>38.799999999999997</v>
      </c>
      <c r="AO43" s="310">
        <v>0</v>
      </c>
      <c r="AP43" s="311">
        <v>0</v>
      </c>
      <c r="AQ43" s="568">
        <v>13808812</v>
      </c>
      <c r="AR43" s="312">
        <v>7.2</v>
      </c>
      <c r="AS43" s="309">
        <v>121111</v>
      </c>
      <c r="AT43" s="312">
        <v>0.1</v>
      </c>
      <c r="AU43" s="310">
        <v>364805</v>
      </c>
      <c r="AV43" s="312">
        <v>0.2</v>
      </c>
      <c r="AW43" s="310">
        <v>3673753</v>
      </c>
      <c r="AX43" s="311">
        <v>1.9</v>
      </c>
      <c r="AY43" s="276">
        <v>2516713</v>
      </c>
      <c r="AZ43" s="271">
        <v>1.3</v>
      </c>
      <c r="BA43" s="277">
        <v>1353554</v>
      </c>
      <c r="BB43" s="271">
        <v>0.7</v>
      </c>
      <c r="BC43" s="277">
        <v>14942295</v>
      </c>
      <c r="BD43" s="566">
        <v>7.7</v>
      </c>
      <c r="BE43" s="308">
        <v>193100613</v>
      </c>
      <c r="BF43" s="275">
        <v>100</v>
      </c>
      <c r="BG43" s="1198">
        <f t="shared" si="0"/>
        <v>101.30000000000001</v>
      </c>
    </row>
    <row r="44" spans="1:59" s="713" customFormat="1" ht="15.75" customHeight="1">
      <c r="A44" s="817" t="s">
        <v>640</v>
      </c>
      <c r="B44" s="201">
        <v>39295806</v>
      </c>
      <c r="C44" s="202">
        <v>29.1</v>
      </c>
      <c r="D44" s="203">
        <v>448493</v>
      </c>
      <c r="E44" s="202">
        <v>0.3</v>
      </c>
      <c r="F44" s="203">
        <v>50046</v>
      </c>
      <c r="G44" s="202">
        <v>0</v>
      </c>
      <c r="H44" s="203">
        <v>212041</v>
      </c>
      <c r="I44" s="202">
        <v>0.2</v>
      </c>
      <c r="J44" s="203">
        <v>240114</v>
      </c>
      <c r="K44" s="204">
        <v>0.2</v>
      </c>
      <c r="L44" s="201">
        <v>5565264</v>
      </c>
      <c r="M44" s="202">
        <v>4.0999999999999996</v>
      </c>
      <c r="N44" s="203" t="s">
        <v>614</v>
      </c>
      <c r="O44" s="202" t="s">
        <v>614</v>
      </c>
      <c r="P44" s="208" t="s">
        <v>614</v>
      </c>
      <c r="Q44" s="202" t="s">
        <v>614</v>
      </c>
      <c r="R44" s="208">
        <v>11</v>
      </c>
      <c r="S44" s="202">
        <v>0</v>
      </c>
      <c r="T44" s="199">
        <v>77123</v>
      </c>
      <c r="U44" s="195">
        <v>0.1</v>
      </c>
      <c r="V44" s="199">
        <v>203496</v>
      </c>
      <c r="W44" s="212">
        <v>0.2</v>
      </c>
      <c r="X44" s="196">
        <v>322997</v>
      </c>
      <c r="Y44" s="195">
        <v>0.2</v>
      </c>
      <c r="Z44" s="200">
        <v>12040133</v>
      </c>
      <c r="AA44" s="195">
        <v>8.9</v>
      </c>
      <c r="AB44" s="200">
        <v>11487623</v>
      </c>
      <c r="AC44" s="200">
        <v>552494</v>
      </c>
      <c r="AD44" s="199">
        <v>16</v>
      </c>
      <c r="AE44" s="199">
        <v>35929</v>
      </c>
      <c r="AF44" s="195">
        <v>0</v>
      </c>
      <c r="AG44" s="1186">
        <v>816961</v>
      </c>
      <c r="AH44" s="212">
        <v>0.6</v>
      </c>
      <c r="AI44" s="1187">
        <v>881846</v>
      </c>
      <c r="AJ44" s="1194">
        <v>0.7</v>
      </c>
      <c r="AK44" s="203">
        <v>527491</v>
      </c>
      <c r="AL44" s="202">
        <v>0.4</v>
      </c>
      <c r="AM44" s="203">
        <v>56051669</v>
      </c>
      <c r="AN44" s="1197">
        <v>41.5</v>
      </c>
      <c r="AO44" s="235">
        <v>53004</v>
      </c>
      <c r="AP44" s="239">
        <v>0</v>
      </c>
      <c r="AQ44" s="1196">
        <v>8041067</v>
      </c>
      <c r="AR44" s="238">
        <v>6</v>
      </c>
      <c r="AS44" s="580">
        <v>497382</v>
      </c>
      <c r="AT44" s="238">
        <v>0.4</v>
      </c>
      <c r="AU44" s="1195">
        <v>214034</v>
      </c>
      <c r="AV44" s="238">
        <v>0.2</v>
      </c>
      <c r="AW44" s="1195">
        <v>166991</v>
      </c>
      <c r="AX44" s="239">
        <v>0.1</v>
      </c>
      <c r="AY44" s="1187">
        <v>1472347</v>
      </c>
      <c r="AZ44" s="202">
        <v>1.1000000000000001</v>
      </c>
      <c r="BA44" s="1189">
        <v>1129955</v>
      </c>
      <c r="BB44" s="202">
        <v>0.8</v>
      </c>
      <c r="BC44" s="1189">
        <v>6653321</v>
      </c>
      <c r="BD44" s="567">
        <v>4.9000000000000004</v>
      </c>
      <c r="BE44" s="1188">
        <v>134997521</v>
      </c>
      <c r="BF44" s="204">
        <v>100</v>
      </c>
      <c r="BG44" s="1198">
        <f t="shared" si="0"/>
        <v>101.1</v>
      </c>
    </row>
    <row r="45" spans="1:59" s="713" customFormat="1" ht="15.75" customHeight="1">
      <c r="A45" s="480" t="s">
        <v>639</v>
      </c>
      <c r="B45" s="276">
        <v>28738769</v>
      </c>
      <c r="C45" s="271">
        <v>24.2</v>
      </c>
      <c r="D45" s="277">
        <v>350976</v>
      </c>
      <c r="E45" s="271">
        <v>0.3</v>
      </c>
      <c r="F45" s="277">
        <v>40584</v>
      </c>
      <c r="G45" s="271">
        <v>0</v>
      </c>
      <c r="H45" s="277">
        <v>171871</v>
      </c>
      <c r="I45" s="271">
        <v>0.1</v>
      </c>
      <c r="J45" s="277">
        <v>194470</v>
      </c>
      <c r="K45" s="275">
        <v>0.2</v>
      </c>
      <c r="L45" s="276">
        <v>4625708</v>
      </c>
      <c r="M45" s="271">
        <v>3.9</v>
      </c>
      <c r="N45" s="277" t="s">
        <v>614</v>
      </c>
      <c r="O45" s="271" t="s">
        <v>614</v>
      </c>
      <c r="P45" s="278" t="s">
        <v>614</v>
      </c>
      <c r="Q45" s="271" t="s">
        <v>614</v>
      </c>
      <c r="R45" s="278">
        <v>8</v>
      </c>
      <c r="S45" s="271">
        <v>0</v>
      </c>
      <c r="T45" s="258">
        <v>59966</v>
      </c>
      <c r="U45" s="257">
        <v>0.1</v>
      </c>
      <c r="V45" s="258">
        <v>117127</v>
      </c>
      <c r="W45" s="265">
        <v>0.1</v>
      </c>
      <c r="X45" s="262">
        <v>206314</v>
      </c>
      <c r="Y45" s="257">
        <v>0.2</v>
      </c>
      <c r="Z45" s="285">
        <v>13592654</v>
      </c>
      <c r="AA45" s="257">
        <v>11.4</v>
      </c>
      <c r="AB45" s="285">
        <v>13100826</v>
      </c>
      <c r="AC45" s="285">
        <v>491828</v>
      </c>
      <c r="AD45" s="258" t="s">
        <v>614</v>
      </c>
      <c r="AE45" s="258">
        <v>35401</v>
      </c>
      <c r="AF45" s="257">
        <v>0</v>
      </c>
      <c r="AG45" s="258">
        <v>353426</v>
      </c>
      <c r="AH45" s="265">
        <v>0.3</v>
      </c>
      <c r="AI45" s="276">
        <v>513773</v>
      </c>
      <c r="AJ45" s="271">
        <v>0.4</v>
      </c>
      <c r="AK45" s="277">
        <v>308549</v>
      </c>
      <c r="AL45" s="271">
        <v>0.3</v>
      </c>
      <c r="AM45" s="277">
        <v>49002173</v>
      </c>
      <c r="AN45" s="307">
        <v>41.2</v>
      </c>
      <c r="AO45" s="310" t="s">
        <v>614</v>
      </c>
      <c r="AP45" s="311" t="s">
        <v>614</v>
      </c>
      <c r="AQ45" s="568">
        <v>10589460</v>
      </c>
      <c r="AR45" s="312">
        <v>8.9</v>
      </c>
      <c r="AS45" s="309">
        <v>83813</v>
      </c>
      <c r="AT45" s="312">
        <v>0.1</v>
      </c>
      <c r="AU45" s="310">
        <v>47219</v>
      </c>
      <c r="AV45" s="312">
        <v>0</v>
      </c>
      <c r="AW45" s="310">
        <v>601201</v>
      </c>
      <c r="AX45" s="311">
        <v>0.5</v>
      </c>
      <c r="AY45" s="276">
        <v>1923826</v>
      </c>
      <c r="AZ45" s="271">
        <v>1.6</v>
      </c>
      <c r="BA45" s="277">
        <v>1672557</v>
      </c>
      <c r="BB45" s="271">
        <v>1.4</v>
      </c>
      <c r="BC45" s="277">
        <v>5680350</v>
      </c>
      <c r="BD45" s="566">
        <v>4.8</v>
      </c>
      <c r="BE45" s="308">
        <v>118910195</v>
      </c>
      <c r="BF45" s="275">
        <v>100</v>
      </c>
      <c r="BG45" s="1198">
        <f t="shared" si="0"/>
        <v>101.59999999999998</v>
      </c>
    </row>
    <row r="46" spans="1:59" s="713" customFormat="1" ht="15.75" customHeight="1">
      <c r="A46" s="817" t="s">
        <v>519</v>
      </c>
      <c r="B46" s="201">
        <v>77710422</v>
      </c>
      <c r="C46" s="202">
        <v>29.9</v>
      </c>
      <c r="D46" s="203">
        <v>804676</v>
      </c>
      <c r="E46" s="202">
        <v>0.3</v>
      </c>
      <c r="F46" s="203">
        <v>87855</v>
      </c>
      <c r="G46" s="202">
        <v>0</v>
      </c>
      <c r="H46" s="203">
        <v>373421</v>
      </c>
      <c r="I46" s="202">
        <v>0.1</v>
      </c>
      <c r="J46" s="203">
        <v>425242</v>
      </c>
      <c r="K46" s="204">
        <v>0.2</v>
      </c>
      <c r="L46" s="201">
        <v>10627307</v>
      </c>
      <c r="M46" s="202">
        <v>4.0999999999999996</v>
      </c>
      <c r="N46" s="203" t="s">
        <v>614</v>
      </c>
      <c r="O46" s="202" t="s">
        <v>614</v>
      </c>
      <c r="P46" s="208" t="s">
        <v>614</v>
      </c>
      <c r="Q46" s="202" t="s">
        <v>614</v>
      </c>
      <c r="R46" s="208">
        <v>19</v>
      </c>
      <c r="S46" s="202">
        <v>0</v>
      </c>
      <c r="T46" s="199">
        <v>137964</v>
      </c>
      <c r="U46" s="195">
        <v>0.1</v>
      </c>
      <c r="V46" s="199">
        <v>470980</v>
      </c>
      <c r="W46" s="212">
        <v>0.2</v>
      </c>
      <c r="X46" s="196">
        <v>498358</v>
      </c>
      <c r="Y46" s="195">
        <v>0.2</v>
      </c>
      <c r="Z46" s="200">
        <v>20160144</v>
      </c>
      <c r="AA46" s="195">
        <v>7.8</v>
      </c>
      <c r="AB46" s="200">
        <v>19570502</v>
      </c>
      <c r="AC46" s="200">
        <v>589642</v>
      </c>
      <c r="AD46" s="199" t="s">
        <v>614</v>
      </c>
      <c r="AE46" s="199">
        <v>74467</v>
      </c>
      <c r="AF46" s="195">
        <v>0</v>
      </c>
      <c r="AG46" s="199">
        <v>1723223</v>
      </c>
      <c r="AH46" s="212">
        <v>0.7</v>
      </c>
      <c r="AI46" s="201">
        <v>1637450</v>
      </c>
      <c r="AJ46" s="202">
        <v>0.6</v>
      </c>
      <c r="AK46" s="203">
        <v>368850</v>
      </c>
      <c r="AL46" s="202">
        <v>0.2</v>
      </c>
      <c r="AM46" s="203">
        <v>107429905</v>
      </c>
      <c r="AN46" s="206">
        <v>41.4</v>
      </c>
      <c r="AO46" s="235" t="s">
        <v>614</v>
      </c>
      <c r="AP46" s="239" t="s">
        <v>614</v>
      </c>
      <c r="AQ46" s="236">
        <v>15370013</v>
      </c>
      <c r="AR46" s="238">
        <v>5.9</v>
      </c>
      <c r="AS46" s="580">
        <v>691473</v>
      </c>
      <c r="AT46" s="238">
        <v>0.3</v>
      </c>
      <c r="AU46" s="235">
        <v>190919</v>
      </c>
      <c r="AV46" s="238">
        <v>0.1</v>
      </c>
      <c r="AW46" s="235">
        <v>2935821</v>
      </c>
      <c r="AX46" s="239">
        <v>1.1000000000000001</v>
      </c>
      <c r="AY46" s="201">
        <v>3259850</v>
      </c>
      <c r="AZ46" s="202">
        <v>1.2</v>
      </c>
      <c r="BA46" s="203">
        <v>3413745</v>
      </c>
      <c r="BB46" s="202">
        <v>1.3</v>
      </c>
      <c r="BC46" s="203">
        <v>11258900</v>
      </c>
      <c r="BD46" s="567">
        <v>4.3</v>
      </c>
      <c r="BE46" s="234">
        <v>259651004</v>
      </c>
      <c r="BF46" s="204">
        <v>100</v>
      </c>
      <c r="BG46" s="1198">
        <f t="shared" si="0"/>
        <v>101.2</v>
      </c>
    </row>
    <row r="47" spans="1:59" s="713" customFormat="1" ht="15.75" customHeight="1">
      <c r="A47" s="480" t="s">
        <v>520</v>
      </c>
      <c r="B47" s="276">
        <v>96684619</v>
      </c>
      <c r="C47" s="271">
        <v>32.700000000000003</v>
      </c>
      <c r="D47" s="277">
        <v>1471136</v>
      </c>
      <c r="E47" s="271">
        <v>0.5</v>
      </c>
      <c r="F47" s="277">
        <v>87056</v>
      </c>
      <c r="G47" s="271">
        <v>0</v>
      </c>
      <c r="H47" s="277">
        <v>488478</v>
      </c>
      <c r="I47" s="271">
        <v>0.2</v>
      </c>
      <c r="J47" s="277">
        <v>566775</v>
      </c>
      <c r="K47" s="275">
        <v>0.2</v>
      </c>
      <c r="L47" s="276">
        <v>11390379</v>
      </c>
      <c r="M47" s="271">
        <v>3.9</v>
      </c>
      <c r="N47" s="277">
        <v>41874</v>
      </c>
      <c r="O47" s="271">
        <v>0</v>
      </c>
      <c r="P47" s="278" t="s">
        <v>614</v>
      </c>
      <c r="Q47" s="271" t="s">
        <v>614</v>
      </c>
      <c r="R47" s="278">
        <v>79</v>
      </c>
      <c r="S47" s="271">
        <v>0</v>
      </c>
      <c r="T47" s="258">
        <v>152080</v>
      </c>
      <c r="U47" s="257">
        <v>0.1</v>
      </c>
      <c r="V47" s="258">
        <v>746200</v>
      </c>
      <c r="W47" s="265">
        <v>0.3</v>
      </c>
      <c r="X47" s="262">
        <v>635889</v>
      </c>
      <c r="Y47" s="257">
        <v>0.2</v>
      </c>
      <c r="Z47" s="285">
        <v>12982889</v>
      </c>
      <c r="AA47" s="257">
        <v>4.4000000000000004</v>
      </c>
      <c r="AB47" s="285">
        <v>11879878</v>
      </c>
      <c r="AC47" s="285">
        <v>1103011</v>
      </c>
      <c r="AD47" s="258" t="s">
        <v>614</v>
      </c>
      <c r="AE47" s="258">
        <v>107907</v>
      </c>
      <c r="AF47" s="257">
        <v>0</v>
      </c>
      <c r="AG47" s="258">
        <v>1133529</v>
      </c>
      <c r="AH47" s="265">
        <v>0.4</v>
      </c>
      <c r="AI47" s="276">
        <v>4171460</v>
      </c>
      <c r="AJ47" s="271">
        <v>1.4</v>
      </c>
      <c r="AK47" s="277">
        <v>1004002</v>
      </c>
      <c r="AL47" s="271">
        <v>0.3</v>
      </c>
      <c r="AM47" s="277">
        <v>102047887</v>
      </c>
      <c r="AN47" s="307">
        <v>34.5</v>
      </c>
      <c r="AO47" s="310">
        <v>6970</v>
      </c>
      <c r="AP47" s="311">
        <v>0</v>
      </c>
      <c r="AQ47" s="568">
        <v>14006813</v>
      </c>
      <c r="AR47" s="312">
        <v>4.7</v>
      </c>
      <c r="AS47" s="309">
        <v>1072525</v>
      </c>
      <c r="AT47" s="312">
        <v>0.4</v>
      </c>
      <c r="AU47" s="310">
        <v>225691</v>
      </c>
      <c r="AV47" s="312">
        <v>0.1</v>
      </c>
      <c r="AW47" s="310">
        <v>6700930</v>
      </c>
      <c r="AX47" s="311">
        <v>2.2999999999999998</v>
      </c>
      <c r="AY47" s="276">
        <v>9766558</v>
      </c>
      <c r="AZ47" s="271">
        <v>3.3</v>
      </c>
      <c r="BA47" s="277">
        <v>3902911</v>
      </c>
      <c r="BB47" s="271">
        <v>1.3</v>
      </c>
      <c r="BC47" s="277">
        <v>26071700</v>
      </c>
      <c r="BD47" s="566">
        <v>8.8000000000000007</v>
      </c>
      <c r="BE47" s="308">
        <v>295466337</v>
      </c>
      <c r="BF47" s="275">
        <v>100</v>
      </c>
      <c r="BG47" s="1198">
        <f t="shared" si="0"/>
        <v>103.29999999999998</v>
      </c>
    </row>
    <row r="48" spans="1:59" s="713" customFormat="1" ht="15.75" customHeight="1">
      <c r="A48" s="817" t="s">
        <v>521</v>
      </c>
      <c r="B48" s="137">
        <v>79557367</v>
      </c>
      <c r="C48" s="135">
        <v>30.6</v>
      </c>
      <c r="D48" s="138">
        <v>795041</v>
      </c>
      <c r="E48" s="135">
        <v>0.3</v>
      </c>
      <c r="F48" s="138">
        <v>73373</v>
      </c>
      <c r="G48" s="135">
        <v>0</v>
      </c>
      <c r="H48" s="138">
        <v>411788</v>
      </c>
      <c r="I48" s="135">
        <v>0.2</v>
      </c>
      <c r="J48" s="138">
        <v>478104</v>
      </c>
      <c r="K48" s="136">
        <v>0.2</v>
      </c>
      <c r="L48" s="137">
        <v>9427900</v>
      </c>
      <c r="M48" s="135">
        <v>3.6</v>
      </c>
      <c r="N48" s="138" t="s">
        <v>614</v>
      </c>
      <c r="O48" s="135" t="s">
        <v>614</v>
      </c>
      <c r="P48" s="139" t="s">
        <v>614</v>
      </c>
      <c r="Q48" s="135" t="s">
        <v>614</v>
      </c>
      <c r="R48" s="139">
        <v>48</v>
      </c>
      <c r="S48" s="135" t="s">
        <v>614</v>
      </c>
      <c r="T48" s="141">
        <v>91334</v>
      </c>
      <c r="U48" s="126" t="s">
        <v>614</v>
      </c>
      <c r="V48" s="141">
        <v>654466</v>
      </c>
      <c r="W48" s="145">
        <v>0.2</v>
      </c>
      <c r="X48" s="132">
        <v>459443</v>
      </c>
      <c r="Y48" s="126">
        <v>0.2</v>
      </c>
      <c r="Z48" s="144">
        <v>12499119</v>
      </c>
      <c r="AA48" s="126">
        <v>4.8</v>
      </c>
      <c r="AB48" s="144">
        <v>12075400</v>
      </c>
      <c r="AC48" s="144">
        <v>423719</v>
      </c>
      <c r="AD48" s="141" t="s">
        <v>614</v>
      </c>
      <c r="AE48" s="141">
        <v>70292</v>
      </c>
      <c r="AF48" s="126">
        <v>0</v>
      </c>
      <c r="AG48" s="141">
        <v>794271</v>
      </c>
      <c r="AH48" s="145">
        <v>0.3</v>
      </c>
      <c r="AI48" s="137">
        <v>5947065</v>
      </c>
      <c r="AJ48" s="135">
        <v>2.2999999999999998</v>
      </c>
      <c r="AK48" s="138">
        <v>398480</v>
      </c>
      <c r="AL48" s="135">
        <v>0.2</v>
      </c>
      <c r="AM48" s="138">
        <v>104097931</v>
      </c>
      <c r="AN48" s="58">
        <v>40.1</v>
      </c>
      <c r="AO48" s="381" t="s">
        <v>614</v>
      </c>
      <c r="AP48" s="412" t="s">
        <v>614</v>
      </c>
      <c r="AQ48" s="570">
        <v>13723366</v>
      </c>
      <c r="AR48" s="571">
        <v>5.3</v>
      </c>
      <c r="AS48" s="579">
        <v>2538664</v>
      </c>
      <c r="AT48" s="571">
        <v>1</v>
      </c>
      <c r="AU48" s="381">
        <v>217903</v>
      </c>
      <c r="AV48" s="571">
        <v>0.1</v>
      </c>
      <c r="AW48" s="381">
        <v>241777</v>
      </c>
      <c r="AX48" s="412">
        <v>0.1</v>
      </c>
      <c r="AY48" s="137">
        <v>751436</v>
      </c>
      <c r="AZ48" s="135">
        <v>0.3</v>
      </c>
      <c r="BA48" s="138">
        <v>9327214</v>
      </c>
      <c r="BB48" s="135">
        <v>3.6</v>
      </c>
      <c r="BC48" s="138">
        <v>17251729</v>
      </c>
      <c r="BD48" s="581">
        <v>6.6</v>
      </c>
      <c r="BE48" s="156">
        <v>259808111</v>
      </c>
      <c r="BF48" s="204">
        <v>100</v>
      </c>
      <c r="BG48" s="1198">
        <f t="shared" si="0"/>
        <v>100.29999999999997</v>
      </c>
    </row>
    <row r="49" spans="1:59" s="713" customFormat="1" ht="15.75" customHeight="1">
      <c r="A49" s="480" t="s">
        <v>638</v>
      </c>
      <c r="B49" s="276">
        <v>43590526</v>
      </c>
      <c r="C49" s="271">
        <v>29.6</v>
      </c>
      <c r="D49" s="277">
        <v>492747</v>
      </c>
      <c r="E49" s="271">
        <v>0.3</v>
      </c>
      <c r="F49" s="277">
        <v>49099</v>
      </c>
      <c r="G49" s="271">
        <v>0</v>
      </c>
      <c r="H49" s="277">
        <v>275493</v>
      </c>
      <c r="I49" s="271">
        <v>0.2</v>
      </c>
      <c r="J49" s="277">
        <v>319617</v>
      </c>
      <c r="K49" s="275">
        <v>0.2</v>
      </c>
      <c r="L49" s="276">
        <v>5797214</v>
      </c>
      <c r="M49" s="271">
        <v>3.9</v>
      </c>
      <c r="N49" s="277" t="s">
        <v>614</v>
      </c>
      <c r="O49" s="271" t="s">
        <v>614</v>
      </c>
      <c r="P49" s="278" t="s">
        <v>614</v>
      </c>
      <c r="Q49" s="271" t="s">
        <v>614</v>
      </c>
      <c r="R49" s="278">
        <v>29</v>
      </c>
      <c r="S49" s="271">
        <v>0</v>
      </c>
      <c r="T49" s="258">
        <v>57160</v>
      </c>
      <c r="U49" s="257">
        <v>0</v>
      </c>
      <c r="V49" s="258">
        <v>303685</v>
      </c>
      <c r="W49" s="265">
        <v>0.2</v>
      </c>
      <c r="X49" s="262">
        <v>392194</v>
      </c>
      <c r="Y49" s="257">
        <v>0.3</v>
      </c>
      <c r="Z49" s="285">
        <v>10807412</v>
      </c>
      <c r="AA49" s="257">
        <v>7.3</v>
      </c>
      <c r="AB49" s="285">
        <v>10489659</v>
      </c>
      <c r="AC49" s="285">
        <v>317753</v>
      </c>
      <c r="AD49" s="486" t="s">
        <v>614</v>
      </c>
      <c r="AE49" s="258">
        <v>43728</v>
      </c>
      <c r="AF49" s="257">
        <v>0</v>
      </c>
      <c r="AG49" s="258">
        <v>345739</v>
      </c>
      <c r="AH49" s="265">
        <v>0.2</v>
      </c>
      <c r="AI49" s="276">
        <v>1690500</v>
      </c>
      <c r="AJ49" s="271">
        <v>1.2</v>
      </c>
      <c r="AK49" s="277">
        <v>449921</v>
      </c>
      <c r="AL49" s="271">
        <v>0.3</v>
      </c>
      <c r="AM49" s="277">
        <v>59334485</v>
      </c>
      <c r="AN49" s="307">
        <v>40.200000000000003</v>
      </c>
      <c r="AO49" s="310" t="s">
        <v>614</v>
      </c>
      <c r="AP49" s="311" t="s">
        <v>614</v>
      </c>
      <c r="AQ49" s="568">
        <v>7931353</v>
      </c>
      <c r="AR49" s="312">
        <v>5.4</v>
      </c>
      <c r="AS49" s="309">
        <v>1325837</v>
      </c>
      <c r="AT49" s="312">
        <v>0.9</v>
      </c>
      <c r="AU49" s="310">
        <v>549122</v>
      </c>
      <c r="AV49" s="312">
        <v>0.4</v>
      </c>
      <c r="AW49" s="310">
        <v>41179</v>
      </c>
      <c r="AX49" s="311">
        <v>0</v>
      </c>
      <c r="AY49" s="276">
        <v>766942</v>
      </c>
      <c r="AZ49" s="271">
        <v>0.5</v>
      </c>
      <c r="BA49" s="277">
        <v>1550440</v>
      </c>
      <c r="BB49" s="271">
        <v>1.1000000000000001</v>
      </c>
      <c r="BC49" s="277">
        <v>11438734</v>
      </c>
      <c r="BD49" s="566">
        <v>7.8</v>
      </c>
      <c r="BE49" s="308">
        <v>147553156</v>
      </c>
      <c r="BF49" s="275">
        <v>100</v>
      </c>
      <c r="BG49" s="1198">
        <f t="shared" si="0"/>
        <v>100.50000000000001</v>
      </c>
    </row>
    <row r="50" spans="1:59" s="713" customFormat="1" ht="15.75" customHeight="1">
      <c r="A50" s="817" t="s">
        <v>522</v>
      </c>
      <c r="B50" s="201">
        <v>87652717</v>
      </c>
      <c r="C50" s="202">
        <v>36.6</v>
      </c>
      <c r="D50" s="203">
        <v>855344</v>
      </c>
      <c r="E50" s="202">
        <v>0.4</v>
      </c>
      <c r="F50" s="203">
        <v>117218</v>
      </c>
      <c r="G50" s="202">
        <v>0</v>
      </c>
      <c r="H50" s="203">
        <v>656974</v>
      </c>
      <c r="I50" s="202">
        <v>0.30000000000000004</v>
      </c>
      <c r="J50" s="203">
        <v>759714</v>
      </c>
      <c r="K50" s="204">
        <v>0.3</v>
      </c>
      <c r="L50" s="201">
        <v>9444886</v>
      </c>
      <c r="M50" s="202">
        <v>3.9</v>
      </c>
      <c r="N50" s="203">
        <v>126178</v>
      </c>
      <c r="O50" s="202">
        <v>0.1</v>
      </c>
      <c r="P50" s="208" t="s">
        <v>614</v>
      </c>
      <c r="Q50" s="202" t="s">
        <v>614</v>
      </c>
      <c r="R50" s="208">
        <v>51</v>
      </c>
      <c r="S50" s="202">
        <v>0</v>
      </c>
      <c r="T50" s="199">
        <v>98317</v>
      </c>
      <c r="U50" s="195">
        <v>0</v>
      </c>
      <c r="V50" s="199">
        <v>361986</v>
      </c>
      <c r="W50" s="212">
        <v>0.1</v>
      </c>
      <c r="X50" s="196">
        <v>382913</v>
      </c>
      <c r="Y50" s="195">
        <v>0.2</v>
      </c>
      <c r="Z50" s="200">
        <v>2783445</v>
      </c>
      <c r="AA50" s="195">
        <v>1.2</v>
      </c>
      <c r="AB50" s="200">
        <v>2467166</v>
      </c>
      <c r="AC50" s="200">
        <v>316279</v>
      </c>
      <c r="AD50" s="199" t="s">
        <v>614</v>
      </c>
      <c r="AE50" s="199">
        <v>64228</v>
      </c>
      <c r="AF50" s="195">
        <v>0</v>
      </c>
      <c r="AG50" s="199">
        <v>400615</v>
      </c>
      <c r="AH50" s="212">
        <v>0.2</v>
      </c>
      <c r="AI50" s="201">
        <v>5589891</v>
      </c>
      <c r="AJ50" s="202">
        <v>2.2999999999999998</v>
      </c>
      <c r="AK50" s="203">
        <v>842345</v>
      </c>
      <c r="AL50" s="202">
        <v>0.4</v>
      </c>
      <c r="AM50" s="203">
        <v>87881017</v>
      </c>
      <c r="AN50" s="206">
        <v>36.700000000000003</v>
      </c>
      <c r="AO50" s="235" t="s">
        <v>614</v>
      </c>
      <c r="AP50" s="239" t="s">
        <v>614</v>
      </c>
      <c r="AQ50" s="236">
        <v>12365928</v>
      </c>
      <c r="AR50" s="238">
        <v>5.1999999999999993</v>
      </c>
      <c r="AS50" s="580">
        <v>1028879</v>
      </c>
      <c r="AT50" s="238">
        <v>0.4</v>
      </c>
      <c r="AU50" s="235">
        <v>244481</v>
      </c>
      <c r="AV50" s="238">
        <v>0.1</v>
      </c>
      <c r="AW50" s="235">
        <v>910487</v>
      </c>
      <c r="AX50" s="239">
        <v>0.4</v>
      </c>
      <c r="AY50" s="201">
        <v>1315595</v>
      </c>
      <c r="AZ50" s="202">
        <v>0.6</v>
      </c>
      <c r="BA50" s="203">
        <v>9877797</v>
      </c>
      <c r="BB50" s="202">
        <v>4.0999999999999996</v>
      </c>
      <c r="BC50" s="203">
        <v>15586900</v>
      </c>
      <c r="BD50" s="567">
        <v>6.5</v>
      </c>
      <c r="BE50" s="234">
        <v>239347906</v>
      </c>
      <c r="BF50" s="204">
        <v>100.00000000000003</v>
      </c>
      <c r="BG50" s="1198">
        <f>SUM(C50,E50,G50,I50,K50,M50,O50,Q50,S50,U50,W50,Y50,AA50,AF50,AH50,AJ50,AL50,AN50,AP50,AR50,AT50,AV50,AX50,AZ50,AZ50,BB50,BD50)</f>
        <v>100.6</v>
      </c>
    </row>
    <row r="51" spans="1:59" s="713" customFormat="1" ht="15.75" customHeight="1">
      <c r="A51" s="480" t="s">
        <v>221</v>
      </c>
      <c r="B51" s="276">
        <v>51631312</v>
      </c>
      <c r="C51" s="271">
        <v>28.2</v>
      </c>
      <c r="D51" s="277">
        <v>811994</v>
      </c>
      <c r="E51" s="271">
        <v>0.4</v>
      </c>
      <c r="F51" s="277">
        <v>93519</v>
      </c>
      <c r="G51" s="271">
        <v>0.1</v>
      </c>
      <c r="H51" s="277">
        <v>485030</v>
      </c>
      <c r="I51" s="271">
        <v>0.3</v>
      </c>
      <c r="J51" s="277">
        <v>534325</v>
      </c>
      <c r="K51" s="275">
        <v>0.3</v>
      </c>
      <c r="L51" s="276">
        <v>6984288</v>
      </c>
      <c r="M51" s="271">
        <v>3.8</v>
      </c>
      <c r="N51" s="277">
        <v>245048</v>
      </c>
      <c r="O51" s="271">
        <v>0.1</v>
      </c>
      <c r="P51" s="278" t="s">
        <v>614</v>
      </c>
      <c r="Q51" s="271" t="s">
        <v>614</v>
      </c>
      <c r="R51" s="278" t="s">
        <v>614</v>
      </c>
      <c r="S51" s="271" t="s">
        <v>614</v>
      </c>
      <c r="T51" s="258">
        <v>81426</v>
      </c>
      <c r="U51" s="257">
        <v>0</v>
      </c>
      <c r="V51" s="486">
        <v>317807</v>
      </c>
      <c r="W51" s="490">
        <v>0.2</v>
      </c>
      <c r="X51" s="262">
        <v>304116</v>
      </c>
      <c r="Y51" s="257">
        <v>0.2</v>
      </c>
      <c r="Z51" s="285">
        <v>15336325</v>
      </c>
      <c r="AA51" s="257">
        <v>8.4</v>
      </c>
      <c r="AB51" s="285">
        <v>14588707</v>
      </c>
      <c r="AC51" s="285">
        <v>745106</v>
      </c>
      <c r="AD51" s="258">
        <v>2512</v>
      </c>
      <c r="AE51" s="258">
        <v>42736</v>
      </c>
      <c r="AF51" s="257">
        <v>0</v>
      </c>
      <c r="AG51" s="258">
        <v>528367</v>
      </c>
      <c r="AH51" s="265">
        <v>0.3</v>
      </c>
      <c r="AI51" s="276">
        <v>1457020</v>
      </c>
      <c r="AJ51" s="271">
        <v>0.8</v>
      </c>
      <c r="AK51" s="277">
        <v>706390</v>
      </c>
      <c r="AL51" s="271">
        <v>0.4</v>
      </c>
      <c r="AM51" s="277">
        <v>68862673</v>
      </c>
      <c r="AN51" s="307">
        <v>37.6</v>
      </c>
      <c r="AO51" s="310">
        <v>3070</v>
      </c>
      <c r="AP51" s="311">
        <v>0</v>
      </c>
      <c r="AQ51" s="568">
        <v>10110042</v>
      </c>
      <c r="AR51" s="312">
        <v>5.5</v>
      </c>
      <c r="AS51" s="309">
        <v>674103</v>
      </c>
      <c r="AT51" s="312">
        <v>0.4</v>
      </c>
      <c r="AU51" s="310">
        <v>386371</v>
      </c>
      <c r="AV51" s="312">
        <v>0.2</v>
      </c>
      <c r="AW51" s="310">
        <v>833882</v>
      </c>
      <c r="AX51" s="311">
        <v>0.5</v>
      </c>
      <c r="AY51" s="276">
        <v>327996</v>
      </c>
      <c r="AZ51" s="271">
        <v>0.2</v>
      </c>
      <c r="BA51" s="277">
        <v>2797630</v>
      </c>
      <c r="BB51" s="271">
        <v>1.5</v>
      </c>
      <c r="BC51" s="277">
        <v>19430500</v>
      </c>
      <c r="BD51" s="566">
        <v>10.6</v>
      </c>
      <c r="BE51" s="308">
        <v>182985970</v>
      </c>
      <c r="BF51" s="275">
        <v>100</v>
      </c>
      <c r="BG51" s="1198">
        <f t="shared" si="0"/>
        <v>100.2</v>
      </c>
    </row>
    <row r="52" spans="1:59" s="713" customFormat="1" ht="15.75" customHeight="1">
      <c r="A52" s="817" t="s">
        <v>523</v>
      </c>
      <c r="B52" s="137">
        <v>59202309</v>
      </c>
      <c r="C52" s="135">
        <v>30.7</v>
      </c>
      <c r="D52" s="138">
        <v>819882</v>
      </c>
      <c r="E52" s="135">
        <v>0.4</v>
      </c>
      <c r="F52" s="138">
        <v>69449</v>
      </c>
      <c r="G52" s="135">
        <v>0</v>
      </c>
      <c r="H52" s="138">
        <v>270907</v>
      </c>
      <c r="I52" s="135">
        <v>0.1</v>
      </c>
      <c r="J52" s="138">
        <v>307361</v>
      </c>
      <c r="K52" s="136">
        <v>0.2</v>
      </c>
      <c r="L52" s="137">
        <v>7855201</v>
      </c>
      <c r="M52" s="135">
        <v>4.0999999999999996</v>
      </c>
      <c r="N52" s="138">
        <v>15560</v>
      </c>
      <c r="O52" s="135">
        <v>0</v>
      </c>
      <c r="P52" s="139" t="s">
        <v>614</v>
      </c>
      <c r="Q52" s="135" t="s">
        <v>614</v>
      </c>
      <c r="R52" s="139" t="s">
        <v>614</v>
      </c>
      <c r="S52" s="135" t="s">
        <v>614</v>
      </c>
      <c r="T52" s="141">
        <v>60071</v>
      </c>
      <c r="U52" s="126">
        <v>0</v>
      </c>
      <c r="V52" s="141">
        <v>532767</v>
      </c>
      <c r="W52" s="145">
        <v>0.3</v>
      </c>
      <c r="X52" s="132">
        <v>386251</v>
      </c>
      <c r="Y52" s="126">
        <v>0.2</v>
      </c>
      <c r="Z52" s="144">
        <v>10746025</v>
      </c>
      <c r="AA52" s="126">
        <v>5.6</v>
      </c>
      <c r="AB52" s="144">
        <v>10054242</v>
      </c>
      <c r="AC52" s="144">
        <v>691783</v>
      </c>
      <c r="AD52" s="141">
        <v>0</v>
      </c>
      <c r="AE52" s="141">
        <v>48908</v>
      </c>
      <c r="AF52" s="126">
        <v>0</v>
      </c>
      <c r="AG52" s="141">
        <v>365266</v>
      </c>
      <c r="AH52" s="145">
        <v>0.2</v>
      </c>
      <c r="AI52" s="137">
        <v>1662855</v>
      </c>
      <c r="AJ52" s="135">
        <v>0.9</v>
      </c>
      <c r="AK52" s="138">
        <v>699827</v>
      </c>
      <c r="AL52" s="135">
        <v>0.4</v>
      </c>
      <c r="AM52" s="138">
        <v>76229868</v>
      </c>
      <c r="AN52" s="58">
        <v>39.5</v>
      </c>
      <c r="AO52" s="381" t="s">
        <v>614</v>
      </c>
      <c r="AP52" s="412"/>
      <c r="AQ52" s="570">
        <v>10768077</v>
      </c>
      <c r="AR52" s="571">
        <v>5.6</v>
      </c>
      <c r="AS52" s="579">
        <v>534307</v>
      </c>
      <c r="AT52" s="571">
        <v>0.3</v>
      </c>
      <c r="AU52" s="381">
        <v>870802</v>
      </c>
      <c r="AV52" s="571">
        <v>0.4</v>
      </c>
      <c r="AW52" s="381">
        <v>195701</v>
      </c>
      <c r="AX52" s="412">
        <v>0.1</v>
      </c>
      <c r="AY52" s="137">
        <v>806191</v>
      </c>
      <c r="AZ52" s="135">
        <v>0.4</v>
      </c>
      <c r="BA52" s="138">
        <v>2456671</v>
      </c>
      <c r="BB52" s="135">
        <v>1.3</v>
      </c>
      <c r="BC52" s="138">
        <v>17856900</v>
      </c>
      <c r="BD52" s="581">
        <v>9.3000000000000007</v>
      </c>
      <c r="BE52" s="156">
        <v>192761156</v>
      </c>
      <c r="BF52" s="204">
        <v>99.999999999999986</v>
      </c>
      <c r="BG52" s="1198">
        <f t="shared" si="0"/>
        <v>100.39999999999999</v>
      </c>
    </row>
    <row r="53" spans="1:59" s="713" customFormat="1" ht="15.75" customHeight="1">
      <c r="A53" s="480" t="s">
        <v>637</v>
      </c>
      <c r="B53" s="276">
        <v>23589469</v>
      </c>
      <c r="C53" s="271">
        <v>17.8</v>
      </c>
      <c r="D53" s="277">
        <v>662715</v>
      </c>
      <c r="E53" s="271">
        <v>0.5</v>
      </c>
      <c r="F53" s="277">
        <v>25767</v>
      </c>
      <c r="G53" s="271">
        <v>0</v>
      </c>
      <c r="H53" s="277">
        <v>83877</v>
      </c>
      <c r="I53" s="271">
        <v>0.1</v>
      </c>
      <c r="J53" s="277">
        <v>92345</v>
      </c>
      <c r="K53" s="275">
        <v>0.1</v>
      </c>
      <c r="L53" s="276">
        <v>4188697</v>
      </c>
      <c r="M53" s="271">
        <v>3.2</v>
      </c>
      <c r="N53" s="277">
        <v>16699</v>
      </c>
      <c r="O53" s="271">
        <v>0</v>
      </c>
      <c r="P53" s="278" t="s">
        <v>614</v>
      </c>
      <c r="Q53" s="271" t="s">
        <v>614</v>
      </c>
      <c r="R53" s="278">
        <v>0</v>
      </c>
      <c r="S53" s="271">
        <v>0</v>
      </c>
      <c r="T53" s="258">
        <v>46605</v>
      </c>
      <c r="U53" s="257">
        <v>0</v>
      </c>
      <c r="V53" s="258">
        <v>196551</v>
      </c>
      <c r="W53" s="265">
        <v>0.2</v>
      </c>
      <c r="X53" s="262">
        <v>172332</v>
      </c>
      <c r="Y53" s="257">
        <v>0.1</v>
      </c>
      <c r="Z53" s="285">
        <v>22724325</v>
      </c>
      <c r="AA53" s="257">
        <v>17.100000000000001</v>
      </c>
      <c r="AB53" s="285">
        <v>20474147</v>
      </c>
      <c r="AC53" s="285">
        <v>2250178</v>
      </c>
      <c r="AD53" s="258">
        <v>0</v>
      </c>
      <c r="AE53" s="258">
        <v>22945</v>
      </c>
      <c r="AF53" s="257">
        <v>0</v>
      </c>
      <c r="AG53" s="258">
        <v>711943</v>
      </c>
      <c r="AH53" s="265">
        <v>0.5</v>
      </c>
      <c r="AI53" s="276">
        <v>729365</v>
      </c>
      <c r="AJ53" s="271">
        <v>0.6</v>
      </c>
      <c r="AK53" s="277">
        <v>755108</v>
      </c>
      <c r="AL53" s="271">
        <v>0.6</v>
      </c>
      <c r="AM53" s="277">
        <v>35471434</v>
      </c>
      <c r="AN53" s="307">
        <v>26.7</v>
      </c>
      <c r="AO53" s="310" t="s">
        <v>614</v>
      </c>
      <c r="AP53" s="311" t="s">
        <v>614</v>
      </c>
      <c r="AQ53" s="568">
        <v>6894343</v>
      </c>
      <c r="AR53" s="312">
        <v>5.2</v>
      </c>
      <c r="AS53" s="309">
        <v>140464</v>
      </c>
      <c r="AT53" s="312">
        <v>0.1</v>
      </c>
      <c r="AU53" s="310">
        <v>562130</v>
      </c>
      <c r="AV53" s="312">
        <v>0.4</v>
      </c>
      <c r="AW53" s="310">
        <v>2725735</v>
      </c>
      <c r="AX53" s="311">
        <v>2.1</v>
      </c>
      <c r="AY53" s="276">
        <v>2150950</v>
      </c>
      <c r="AZ53" s="271">
        <v>1.6</v>
      </c>
      <c r="BA53" s="277">
        <v>19620308</v>
      </c>
      <c r="BB53" s="271">
        <v>14.8</v>
      </c>
      <c r="BC53" s="277">
        <v>11056251</v>
      </c>
      <c r="BD53" s="566">
        <v>8.3000000000000007</v>
      </c>
      <c r="BE53" s="308">
        <v>132640358</v>
      </c>
      <c r="BF53" s="275">
        <v>100</v>
      </c>
      <c r="BG53" s="1198">
        <f t="shared" si="0"/>
        <v>101.6</v>
      </c>
    </row>
    <row r="54" spans="1:59" s="713" customFormat="1" ht="15.75" customHeight="1">
      <c r="A54" s="817" t="s">
        <v>636</v>
      </c>
      <c r="B54" s="201">
        <v>28463499</v>
      </c>
      <c r="C54" s="202">
        <v>22.2</v>
      </c>
      <c r="D54" s="203">
        <v>767998</v>
      </c>
      <c r="E54" s="202">
        <v>0.6</v>
      </c>
      <c r="F54" s="203">
        <v>36481</v>
      </c>
      <c r="G54" s="202">
        <v>0</v>
      </c>
      <c r="H54" s="203">
        <v>80469</v>
      </c>
      <c r="I54" s="202">
        <v>0.1</v>
      </c>
      <c r="J54" s="203">
        <v>86185</v>
      </c>
      <c r="K54" s="204">
        <v>0.1</v>
      </c>
      <c r="L54" s="201">
        <v>4460006</v>
      </c>
      <c r="M54" s="202">
        <v>3.5</v>
      </c>
      <c r="N54" s="203">
        <v>7058</v>
      </c>
      <c r="O54" s="202">
        <v>0</v>
      </c>
      <c r="P54" s="208" t="s">
        <v>614</v>
      </c>
      <c r="Q54" s="202">
        <v>0</v>
      </c>
      <c r="R54" s="208" t="s">
        <v>614</v>
      </c>
      <c r="S54" s="202">
        <v>0</v>
      </c>
      <c r="T54" s="199">
        <v>38431</v>
      </c>
      <c r="U54" s="195">
        <v>0</v>
      </c>
      <c r="V54" s="141">
        <v>272798</v>
      </c>
      <c r="W54" s="145">
        <v>0.2</v>
      </c>
      <c r="X54" s="196">
        <v>189574</v>
      </c>
      <c r="Y54" s="195">
        <v>0.2</v>
      </c>
      <c r="Z54" s="200">
        <v>21003925</v>
      </c>
      <c r="AA54" s="195">
        <v>16.399999999999999</v>
      </c>
      <c r="AB54" s="200">
        <v>18823265</v>
      </c>
      <c r="AC54" s="200">
        <v>2180660</v>
      </c>
      <c r="AD54" s="199" t="s">
        <v>614</v>
      </c>
      <c r="AE54" s="199">
        <v>35336</v>
      </c>
      <c r="AF54" s="195">
        <v>0</v>
      </c>
      <c r="AG54" s="199">
        <v>570686</v>
      </c>
      <c r="AH54" s="212">
        <v>0.5</v>
      </c>
      <c r="AI54" s="201">
        <v>1145901</v>
      </c>
      <c r="AJ54" s="202">
        <v>0.9</v>
      </c>
      <c r="AK54" s="203">
        <v>1105958</v>
      </c>
      <c r="AL54" s="202">
        <v>0.9</v>
      </c>
      <c r="AM54" s="203">
        <v>43512823</v>
      </c>
      <c r="AN54" s="206">
        <v>33.9</v>
      </c>
      <c r="AO54" s="235">
        <v>12294</v>
      </c>
      <c r="AP54" s="239">
        <v>0</v>
      </c>
      <c r="AQ54" s="236">
        <v>8257978</v>
      </c>
      <c r="AR54" s="238">
        <v>6.5</v>
      </c>
      <c r="AS54" s="580">
        <v>1326511</v>
      </c>
      <c r="AT54" s="238">
        <v>1</v>
      </c>
      <c r="AU54" s="235">
        <v>127507</v>
      </c>
      <c r="AV54" s="238">
        <v>0.1</v>
      </c>
      <c r="AW54" s="235">
        <v>2719797</v>
      </c>
      <c r="AX54" s="239">
        <v>2.1</v>
      </c>
      <c r="AY54" s="201">
        <v>1711337</v>
      </c>
      <c r="AZ54" s="202">
        <v>1.3</v>
      </c>
      <c r="BA54" s="203">
        <v>3117949</v>
      </c>
      <c r="BB54" s="202">
        <v>2.4</v>
      </c>
      <c r="BC54" s="203">
        <v>9150100</v>
      </c>
      <c r="BD54" s="567">
        <v>7.1</v>
      </c>
      <c r="BE54" s="156">
        <v>128200601</v>
      </c>
      <c r="BF54" s="136">
        <v>100</v>
      </c>
      <c r="BG54" s="1198">
        <f>SUM(C54,E54,G54,I54,K54,M54,O54,Q54,S54,U54,W54,Y54,AA54,AF54,AH54,AJ54,AL54,AN54,AP54,AR54,AT54,AV54,AX54,AZ54,AZ54,BB54,BD54)</f>
        <v>101.29999999999998</v>
      </c>
    </row>
    <row r="55" spans="1:59" s="713" customFormat="1" ht="15.75" customHeight="1">
      <c r="A55" s="480" t="s">
        <v>223</v>
      </c>
      <c r="B55" s="276">
        <v>83740339</v>
      </c>
      <c r="C55" s="271">
        <v>31.9</v>
      </c>
      <c r="D55" s="277">
        <v>1797413</v>
      </c>
      <c r="E55" s="271">
        <v>0.7</v>
      </c>
      <c r="F55" s="277">
        <v>69434</v>
      </c>
      <c r="G55" s="271">
        <v>0</v>
      </c>
      <c r="H55" s="277">
        <v>347177</v>
      </c>
      <c r="I55" s="271">
        <v>0.1</v>
      </c>
      <c r="J55" s="277">
        <v>303254</v>
      </c>
      <c r="K55" s="275">
        <v>0.1</v>
      </c>
      <c r="L55" s="276">
        <v>10221844</v>
      </c>
      <c r="M55" s="271">
        <v>3.9</v>
      </c>
      <c r="N55" s="277">
        <v>43763</v>
      </c>
      <c r="O55" s="271">
        <v>0</v>
      </c>
      <c r="P55" s="278" t="s">
        <v>614</v>
      </c>
      <c r="Q55" s="271" t="s">
        <v>614</v>
      </c>
      <c r="R55" s="278" t="s">
        <v>614</v>
      </c>
      <c r="S55" s="271" t="s">
        <v>614</v>
      </c>
      <c r="T55" s="258">
        <v>107812</v>
      </c>
      <c r="U55" s="257">
        <v>0</v>
      </c>
      <c r="V55" s="258">
        <v>501557</v>
      </c>
      <c r="W55" s="265">
        <v>0.2</v>
      </c>
      <c r="X55" s="262">
        <v>599911</v>
      </c>
      <c r="Y55" s="257">
        <v>0.2</v>
      </c>
      <c r="Z55" s="285">
        <v>13662906</v>
      </c>
      <c r="AA55" s="257">
        <v>5.2</v>
      </c>
      <c r="AB55" s="285">
        <v>12182925</v>
      </c>
      <c r="AC55" s="285">
        <v>1479917</v>
      </c>
      <c r="AD55" s="258">
        <v>64</v>
      </c>
      <c r="AE55" s="258">
        <v>73009</v>
      </c>
      <c r="AF55" s="257">
        <v>0</v>
      </c>
      <c r="AG55" s="258">
        <v>1589417</v>
      </c>
      <c r="AH55" s="265">
        <v>0.6</v>
      </c>
      <c r="AI55" s="276">
        <v>1303374</v>
      </c>
      <c r="AJ55" s="271">
        <v>0.5</v>
      </c>
      <c r="AK55" s="277">
        <v>1094260</v>
      </c>
      <c r="AL55" s="271">
        <v>0.4</v>
      </c>
      <c r="AM55" s="277">
        <v>93354175</v>
      </c>
      <c r="AN55" s="307">
        <v>35.6</v>
      </c>
      <c r="AO55" s="310" t="s">
        <v>614</v>
      </c>
      <c r="AP55" s="311" t="s">
        <v>614</v>
      </c>
      <c r="AQ55" s="568">
        <v>14325673</v>
      </c>
      <c r="AR55" s="312">
        <v>5.5</v>
      </c>
      <c r="AS55" s="309">
        <v>532829</v>
      </c>
      <c r="AT55" s="312">
        <v>0.2</v>
      </c>
      <c r="AU55" s="310">
        <v>151650</v>
      </c>
      <c r="AV55" s="312">
        <v>0.1</v>
      </c>
      <c r="AW55" s="310">
        <v>2740214</v>
      </c>
      <c r="AX55" s="311">
        <v>1.1000000000000001</v>
      </c>
      <c r="AY55" s="276">
        <v>7587683</v>
      </c>
      <c r="AZ55" s="271">
        <v>2.9</v>
      </c>
      <c r="BA55" s="277">
        <v>5302724</v>
      </c>
      <c r="BB55" s="271">
        <v>2</v>
      </c>
      <c r="BC55" s="277">
        <v>23166600</v>
      </c>
      <c r="BD55" s="566">
        <v>8.8000000000000007</v>
      </c>
      <c r="BE55" s="308">
        <v>262617018</v>
      </c>
      <c r="BF55" s="275">
        <v>100</v>
      </c>
      <c r="BG55" s="1198">
        <f t="shared" si="0"/>
        <v>102.9</v>
      </c>
    </row>
    <row r="56" spans="1:59" s="713" customFormat="1" ht="15.75" customHeight="1">
      <c r="A56" s="817" t="s">
        <v>635</v>
      </c>
      <c r="B56" s="201">
        <v>30333636</v>
      </c>
      <c r="C56" s="202">
        <v>23.7</v>
      </c>
      <c r="D56" s="203">
        <v>618982</v>
      </c>
      <c r="E56" s="202">
        <v>0.5</v>
      </c>
      <c r="F56" s="203">
        <v>31027</v>
      </c>
      <c r="G56" s="202">
        <v>0</v>
      </c>
      <c r="H56" s="203">
        <v>128478</v>
      </c>
      <c r="I56" s="202">
        <v>0.1</v>
      </c>
      <c r="J56" s="203">
        <v>126770</v>
      </c>
      <c r="K56" s="204">
        <v>0.1</v>
      </c>
      <c r="L56" s="201">
        <v>4943822</v>
      </c>
      <c r="M56" s="202">
        <v>3.9</v>
      </c>
      <c r="N56" s="203">
        <v>22033</v>
      </c>
      <c r="O56" s="202">
        <v>0</v>
      </c>
      <c r="P56" s="208" t="s">
        <v>614</v>
      </c>
      <c r="Q56" s="202" t="s">
        <v>614</v>
      </c>
      <c r="R56" s="208" t="s">
        <v>614</v>
      </c>
      <c r="S56" s="202" t="s">
        <v>614</v>
      </c>
      <c r="T56" s="199">
        <v>64163</v>
      </c>
      <c r="U56" s="195">
        <v>0</v>
      </c>
      <c r="V56" s="199">
        <v>224106</v>
      </c>
      <c r="W56" s="212">
        <v>0.2</v>
      </c>
      <c r="X56" s="196">
        <v>215361</v>
      </c>
      <c r="Y56" s="195">
        <v>0.2</v>
      </c>
      <c r="Z56" s="200">
        <v>19889886</v>
      </c>
      <c r="AA56" s="195">
        <v>15.6</v>
      </c>
      <c r="AB56" s="200">
        <v>17674960</v>
      </c>
      <c r="AC56" s="200">
        <v>2214926</v>
      </c>
      <c r="AD56" s="199" t="s">
        <v>614</v>
      </c>
      <c r="AE56" s="199">
        <v>22475</v>
      </c>
      <c r="AF56" s="195">
        <v>0</v>
      </c>
      <c r="AG56" s="199">
        <v>597456</v>
      </c>
      <c r="AH56" s="212">
        <v>0.5</v>
      </c>
      <c r="AI56" s="201">
        <v>1258552</v>
      </c>
      <c r="AJ56" s="202">
        <v>1</v>
      </c>
      <c r="AK56" s="203">
        <v>945646</v>
      </c>
      <c r="AL56" s="202">
        <v>0.7</v>
      </c>
      <c r="AM56" s="203">
        <v>42973425</v>
      </c>
      <c r="AN56" s="206">
        <v>33.6</v>
      </c>
      <c r="AO56" s="235">
        <v>134784</v>
      </c>
      <c r="AP56" s="239">
        <v>0.1</v>
      </c>
      <c r="AQ56" s="236">
        <v>7169296</v>
      </c>
      <c r="AR56" s="238">
        <v>5.6</v>
      </c>
      <c r="AS56" s="580">
        <v>397569</v>
      </c>
      <c r="AT56" s="238">
        <v>0.3</v>
      </c>
      <c r="AU56" s="235">
        <v>538050</v>
      </c>
      <c r="AV56" s="238">
        <v>0.4</v>
      </c>
      <c r="AW56" s="235">
        <v>2438109</v>
      </c>
      <c r="AX56" s="239">
        <v>1.9</v>
      </c>
      <c r="AY56" s="201">
        <v>1802007</v>
      </c>
      <c r="AZ56" s="202">
        <v>1.4</v>
      </c>
      <c r="BA56" s="203">
        <v>4701876</v>
      </c>
      <c r="BB56" s="202">
        <v>3.7</v>
      </c>
      <c r="BC56" s="203">
        <v>8281700</v>
      </c>
      <c r="BD56" s="567">
        <v>6.5</v>
      </c>
      <c r="BE56" s="234">
        <v>127859209</v>
      </c>
      <c r="BF56" s="204">
        <v>100</v>
      </c>
      <c r="BG56" s="1198">
        <f t="shared" si="0"/>
        <v>101.4</v>
      </c>
    </row>
    <row r="57" spans="1:59" s="713" customFormat="1" ht="15.75" customHeight="1">
      <c r="A57" s="480" t="s">
        <v>260</v>
      </c>
      <c r="B57" s="276">
        <v>74494016</v>
      </c>
      <c r="C57" s="271">
        <v>32.299999999999997</v>
      </c>
      <c r="D57" s="277">
        <v>1563755</v>
      </c>
      <c r="E57" s="271">
        <v>0.7</v>
      </c>
      <c r="F57" s="277">
        <v>62338</v>
      </c>
      <c r="G57" s="271">
        <v>0</v>
      </c>
      <c r="H57" s="277">
        <v>258628</v>
      </c>
      <c r="I57" s="271">
        <v>0.1</v>
      </c>
      <c r="J57" s="277">
        <v>255959</v>
      </c>
      <c r="K57" s="275">
        <v>0.1</v>
      </c>
      <c r="L57" s="276">
        <v>10144707</v>
      </c>
      <c r="M57" s="271">
        <v>4.4000000000000004</v>
      </c>
      <c r="N57" s="277">
        <v>48753</v>
      </c>
      <c r="O57" s="271">
        <v>0</v>
      </c>
      <c r="P57" s="278" t="s">
        <v>614</v>
      </c>
      <c r="Q57" s="271" t="s">
        <v>614</v>
      </c>
      <c r="R57" s="278" t="s">
        <v>614</v>
      </c>
      <c r="S57" s="271" t="s">
        <v>614</v>
      </c>
      <c r="T57" s="258">
        <v>146617</v>
      </c>
      <c r="U57" s="257">
        <v>0.1</v>
      </c>
      <c r="V57" s="258">
        <v>514507</v>
      </c>
      <c r="W57" s="265">
        <v>0.2</v>
      </c>
      <c r="X57" s="262">
        <v>559001</v>
      </c>
      <c r="Y57" s="257">
        <v>0.2</v>
      </c>
      <c r="Z57" s="285">
        <v>15523387</v>
      </c>
      <c r="AA57" s="257">
        <v>6.7</v>
      </c>
      <c r="AB57" s="285">
        <v>14499583</v>
      </c>
      <c r="AC57" s="285">
        <v>1023797</v>
      </c>
      <c r="AD57" s="258">
        <v>7</v>
      </c>
      <c r="AE57" s="258">
        <v>66945</v>
      </c>
      <c r="AF57" s="257">
        <v>0</v>
      </c>
      <c r="AG57" s="258">
        <v>564296</v>
      </c>
      <c r="AH57" s="265">
        <v>0.3</v>
      </c>
      <c r="AI57" s="276">
        <v>2486484</v>
      </c>
      <c r="AJ57" s="271">
        <v>1.1000000000000001</v>
      </c>
      <c r="AK57" s="277">
        <v>1098841</v>
      </c>
      <c r="AL57" s="271">
        <v>0.5</v>
      </c>
      <c r="AM57" s="277">
        <v>85821397</v>
      </c>
      <c r="AN57" s="307">
        <v>37.299999999999997</v>
      </c>
      <c r="AO57" s="310" t="s">
        <v>614</v>
      </c>
      <c r="AP57" s="311" t="s">
        <v>614</v>
      </c>
      <c r="AQ57" s="568">
        <v>13768111</v>
      </c>
      <c r="AR57" s="312">
        <v>6</v>
      </c>
      <c r="AS57" s="309">
        <v>428305</v>
      </c>
      <c r="AT57" s="312">
        <v>0.2</v>
      </c>
      <c r="AU57" s="310">
        <v>253010</v>
      </c>
      <c r="AV57" s="312">
        <v>0.1</v>
      </c>
      <c r="AW57" s="310">
        <v>2843529</v>
      </c>
      <c r="AX57" s="311">
        <v>1.2</v>
      </c>
      <c r="AY57" s="276">
        <v>5653099</v>
      </c>
      <c r="AZ57" s="271">
        <v>2.5</v>
      </c>
      <c r="BA57" s="277">
        <v>2062495</v>
      </c>
      <c r="BB57" s="271">
        <v>0.9</v>
      </c>
      <c r="BC57" s="277">
        <v>11735800</v>
      </c>
      <c r="BD57" s="566">
        <v>5.0999999999999996</v>
      </c>
      <c r="BE57" s="308">
        <v>230353980</v>
      </c>
      <c r="BF57" s="275">
        <v>100</v>
      </c>
      <c r="BG57" s="1198">
        <f t="shared" si="0"/>
        <v>102.5</v>
      </c>
    </row>
    <row r="58" spans="1:59" s="713" customFormat="1" ht="15.75" customHeight="1">
      <c r="A58" s="817" t="s">
        <v>279</v>
      </c>
      <c r="B58" s="137">
        <v>32488143</v>
      </c>
      <c r="C58" s="135">
        <v>21.6</v>
      </c>
      <c r="D58" s="138">
        <v>826086</v>
      </c>
      <c r="E58" s="135">
        <v>0.5</v>
      </c>
      <c r="F58" s="138">
        <v>55922</v>
      </c>
      <c r="G58" s="135">
        <v>0</v>
      </c>
      <c r="H58" s="138">
        <v>121570</v>
      </c>
      <c r="I58" s="135">
        <v>0.1</v>
      </c>
      <c r="J58" s="138">
        <v>137176</v>
      </c>
      <c r="K58" s="136">
        <v>0.1</v>
      </c>
      <c r="L58" s="137">
        <v>5579520</v>
      </c>
      <c r="M58" s="135">
        <v>3.7</v>
      </c>
      <c r="N58" s="138">
        <v>38432</v>
      </c>
      <c r="O58" s="135">
        <v>0</v>
      </c>
      <c r="P58" s="418" t="s">
        <v>614</v>
      </c>
      <c r="Q58" s="419" t="s">
        <v>614</v>
      </c>
      <c r="R58" s="418" t="s">
        <v>614</v>
      </c>
      <c r="S58" s="419" t="s">
        <v>614</v>
      </c>
      <c r="T58" s="141">
        <v>78083</v>
      </c>
      <c r="U58" s="126">
        <v>0</v>
      </c>
      <c r="V58" s="141">
        <v>268522</v>
      </c>
      <c r="W58" s="145">
        <v>0.2</v>
      </c>
      <c r="X58" s="132">
        <v>251204</v>
      </c>
      <c r="Y58" s="126">
        <v>0.2</v>
      </c>
      <c r="Z58" s="144">
        <v>25848963</v>
      </c>
      <c r="AA58" s="126">
        <v>17.2</v>
      </c>
      <c r="AB58" s="144">
        <v>24224278</v>
      </c>
      <c r="AC58" s="144">
        <v>1624685</v>
      </c>
      <c r="AD58" s="141" t="s">
        <v>614</v>
      </c>
      <c r="AE58" s="141">
        <v>41300</v>
      </c>
      <c r="AF58" s="126">
        <v>0</v>
      </c>
      <c r="AG58" s="141">
        <v>602290</v>
      </c>
      <c r="AH58" s="145">
        <v>0.4</v>
      </c>
      <c r="AI58" s="137">
        <v>2339083</v>
      </c>
      <c r="AJ58" s="135">
        <v>1.6</v>
      </c>
      <c r="AK58" s="138">
        <v>954073</v>
      </c>
      <c r="AL58" s="135">
        <v>0.6</v>
      </c>
      <c r="AM58" s="138">
        <v>47560636</v>
      </c>
      <c r="AN58" s="58">
        <v>31.6</v>
      </c>
      <c r="AO58" s="381">
        <v>73951</v>
      </c>
      <c r="AP58" s="412">
        <v>0</v>
      </c>
      <c r="AQ58" s="570">
        <v>8218184</v>
      </c>
      <c r="AR58" s="571">
        <v>5.5</v>
      </c>
      <c r="AS58" s="579">
        <v>572373</v>
      </c>
      <c r="AT58" s="571">
        <v>0.4</v>
      </c>
      <c r="AU58" s="381">
        <v>571611</v>
      </c>
      <c r="AV58" s="571">
        <v>0.4</v>
      </c>
      <c r="AW58" s="381">
        <v>3184300</v>
      </c>
      <c r="AX58" s="412">
        <v>2.1</v>
      </c>
      <c r="AY58" s="137">
        <v>2499988</v>
      </c>
      <c r="AZ58" s="135">
        <v>1.7</v>
      </c>
      <c r="BA58" s="138">
        <v>7105898</v>
      </c>
      <c r="BB58" s="135">
        <v>4.7</v>
      </c>
      <c r="BC58" s="138">
        <v>11153429</v>
      </c>
      <c r="BD58" s="581">
        <v>7.4</v>
      </c>
      <c r="BE58" s="156">
        <v>150570737</v>
      </c>
      <c r="BF58" s="204">
        <v>100</v>
      </c>
      <c r="BG58" s="1198">
        <f t="shared" si="0"/>
        <v>101.70000000000003</v>
      </c>
    </row>
    <row r="59" spans="1:59" s="713" customFormat="1" ht="15.75" customHeight="1">
      <c r="A59" s="480" t="s">
        <v>225</v>
      </c>
      <c r="B59" s="276">
        <v>64405469</v>
      </c>
      <c r="C59" s="271">
        <v>29.6</v>
      </c>
      <c r="D59" s="277">
        <v>1000797</v>
      </c>
      <c r="E59" s="271">
        <v>0.5</v>
      </c>
      <c r="F59" s="277">
        <v>107113</v>
      </c>
      <c r="G59" s="271">
        <v>0</v>
      </c>
      <c r="H59" s="277">
        <v>357119</v>
      </c>
      <c r="I59" s="271">
        <v>0.2</v>
      </c>
      <c r="J59" s="277">
        <v>357465</v>
      </c>
      <c r="K59" s="275">
        <v>0.2</v>
      </c>
      <c r="L59" s="276">
        <v>9586906</v>
      </c>
      <c r="M59" s="271">
        <v>4.4000000000000004</v>
      </c>
      <c r="N59" s="277">
        <v>23841</v>
      </c>
      <c r="O59" s="271">
        <v>0</v>
      </c>
      <c r="P59" s="278" t="s">
        <v>614</v>
      </c>
      <c r="Q59" s="271" t="s">
        <v>614</v>
      </c>
      <c r="R59" s="278" t="s">
        <v>614</v>
      </c>
      <c r="S59" s="271" t="s">
        <v>614</v>
      </c>
      <c r="T59" s="258">
        <v>93503</v>
      </c>
      <c r="U59" s="257">
        <v>0</v>
      </c>
      <c r="V59" s="258">
        <v>724616</v>
      </c>
      <c r="W59" s="265">
        <v>0.3</v>
      </c>
      <c r="X59" s="262">
        <v>407359</v>
      </c>
      <c r="Y59" s="257">
        <v>0.2</v>
      </c>
      <c r="Z59" s="285">
        <v>15969784</v>
      </c>
      <c r="AA59" s="257">
        <v>7.3</v>
      </c>
      <c r="AB59" s="285">
        <v>14673295</v>
      </c>
      <c r="AC59" s="285">
        <v>1296489</v>
      </c>
      <c r="AD59" s="258" t="s">
        <v>614</v>
      </c>
      <c r="AE59" s="258">
        <v>81275</v>
      </c>
      <c r="AF59" s="257">
        <v>0</v>
      </c>
      <c r="AG59" s="258">
        <v>1424458</v>
      </c>
      <c r="AH59" s="265">
        <v>0.7</v>
      </c>
      <c r="AI59" s="276">
        <v>1479934</v>
      </c>
      <c r="AJ59" s="271">
        <v>0.7</v>
      </c>
      <c r="AK59" s="277">
        <v>1753208</v>
      </c>
      <c r="AL59" s="271">
        <v>0.8</v>
      </c>
      <c r="AM59" s="277">
        <v>78496228</v>
      </c>
      <c r="AN59" s="307">
        <v>36.1</v>
      </c>
      <c r="AO59" s="310">
        <v>663</v>
      </c>
      <c r="AP59" s="311">
        <v>0</v>
      </c>
      <c r="AQ59" s="568">
        <v>11921260</v>
      </c>
      <c r="AR59" s="312">
        <v>5.5</v>
      </c>
      <c r="AS59" s="309">
        <v>269372</v>
      </c>
      <c r="AT59" s="312">
        <v>0.1</v>
      </c>
      <c r="AU59" s="310">
        <v>635754</v>
      </c>
      <c r="AV59" s="312">
        <v>0.3</v>
      </c>
      <c r="AW59" s="310">
        <v>515140</v>
      </c>
      <c r="AX59" s="311">
        <v>0.2</v>
      </c>
      <c r="AY59" s="276">
        <v>2403646</v>
      </c>
      <c r="AZ59" s="271">
        <v>1.1000000000000001</v>
      </c>
      <c r="BA59" s="277">
        <v>8489493</v>
      </c>
      <c r="BB59" s="271">
        <v>3.9</v>
      </c>
      <c r="BC59" s="277">
        <v>17108250</v>
      </c>
      <c r="BD59" s="566">
        <v>7.9</v>
      </c>
      <c r="BE59" s="308">
        <v>217612653</v>
      </c>
      <c r="BF59" s="275">
        <v>100</v>
      </c>
      <c r="BG59" s="1198">
        <f t="shared" si="0"/>
        <v>101.1</v>
      </c>
    </row>
    <row r="60" spans="1:59" s="713" customFormat="1" ht="15.75" customHeight="1">
      <c r="A60" s="817" t="s">
        <v>270</v>
      </c>
      <c r="B60" s="201">
        <v>69252296</v>
      </c>
      <c r="C60" s="202">
        <v>27.6</v>
      </c>
      <c r="D60" s="203">
        <v>1133029</v>
      </c>
      <c r="E60" s="202">
        <v>0.5</v>
      </c>
      <c r="F60" s="203">
        <v>95628</v>
      </c>
      <c r="G60" s="202">
        <v>0</v>
      </c>
      <c r="H60" s="203">
        <v>250665</v>
      </c>
      <c r="I60" s="202">
        <v>0.1</v>
      </c>
      <c r="J60" s="203">
        <v>339075</v>
      </c>
      <c r="K60" s="204">
        <v>0.1</v>
      </c>
      <c r="L60" s="201">
        <v>11004501</v>
      </c>
      <c r="M60" s="202">
        <v>4.4000000000000004</v>
      </c>
      <c r="N60" s="203">
        <v>77148</v>
      </c>
      <c r="O60" s="202">
        <v>0</v>
      </c>
      <c r="P60" s="208" t="s">
        <v>614</v>
      </c>
      <c r="Q60" s="202" t="s">
        <v>614</v>
      </c>
      <c r="R60" s="208" t="s">
        <v>614</v>
      </c>
      <c r="S60" s="202" t="s">
        <v>614</v>
      </c>
      <c r="T60" s="199">
        <v>70227</v>
      </c>
      <c r="U60" s="195">
        <v>0</v>
      </c>
      <c r="V60" s="199">
        <v>588041</v>
      </c>
      <c r="W60" s="212">
        <v>0.2</v>
      </c>
      <c r="X60" s="196">
        <v>482076</v>
      </c>
      <c r="Y60" s="195">
        <v>0.2</v>
      </c>
      <c r="Z60" s="200">
        <v>19935597</v>
      </c>
      <c r="AA60" s="195">
        <v>7.9</v>
      </c>
      <c r="AB60" s="200">
        <v>18174459</v>
      </c>
      <c r="AC60" s="200">
        <v>1761138</v>
      </c>
      <c r="AD60" s="199" t="s">
        <v>614</v>
      </c>
      <c r="AE60" s="199">
        <v>68054</v>
      </c>
      <c r="AF60" s="195">
        <v>0</v>
      </c>
      <c r="AG60" s="199">
        <v>524769</v>
      </c>
      <c r="AH60" s="212">
        <v>0.2</v>
      </c>
      <c r="AI60" s="201">
        <v>1827071</v>
      </c>
      <c r="AJ60" s="202">
        <v>0.7</v>
      </c>
      <c r="AK60" s="203">
        <v>932856</v>
      </c>
      <c r="AL60" s="202">
        <v>0.4</v>
      </c>
      <c r="AM60" s="203">
        <v>101312183</v>
      </c>
      <c r="AN60" s="206">
        <v>40.299999999999997</v>
      </c>
      <c r="AO60" s="235">
        <v>2749</v>
      </c>
      <c r="AP60" s="239">
        <v>0</v>
      </c>
      <c r="AQ60" s="236">
        <v>15420085</v>
      </c>
      <c r="AR60" s="238">
        <v>6.1</v>
      </c>
      <c r="AS60" s="580">
        <v>149153</v>
      </c>
      <c r="AT60" s="238">
        <v>0.1</v>
      </c>
      <c r="AU60" s="235">
        <v>575412</v>
      </c>
      <c r="AV60" s="238">
        <v>0.2</v>
      </c>
      <c r="AW60" s="235">
        <v>1740304</v>
      </c>
      <c r="AX60" s="239">
        <v>0.7</v>
      </c>
      <c r="AY60" s="201">
        <v>3693920</v>
      </c>
      <c r="AZ60" s="202">
        <v>1.5</v>
      </c>
      <c r="BA60" s="203">
        <v>7189754</v>
      </c>
      <c r="BB60" s="202">
        <v>2.9</v>
      </c>
      <c r="BC60" s="203">
        <v>14679600</v>
      </c>
      <c r="BD60" s="567">
        <v>5.9</v>
      </c>
      <c r="BE60" s="234">
        <v>251344193</v>
      </c>
      <c r="BF60" s="204">
        <v>100</v>
      </c>
      <c r="BG60" s="1198">
        <f t="shared" si="0"/>
        <v>101.50000000000001</v>
      </c>
    </row>
    <row r="61" spans="1:59" s="713" customFormat="1" ht="15.75" customHeight="1">
      <c r="A61" s="480" t="s">
        <v>271</v>
      </c>
      <c r="B61" s="276">
        <v>44607703</v>
      </c>
      <c r="C61" s="271">
        <v>24.3</v>
      </c>
      <c r="D61" s="277">
        <v>852532</v>
      </c>
      <c r="E61" s="271">
        <v>0.5</v>
      </c>
      <c r="F61" s="277">
        <v>91462</v>
      </c>
      <c r="G61" s="271">
        <v>0.1</v>
      </c>
      <c r="H61" s="277">
        <v>151867</v>
      </c>
      <c r="I61" s="271">
        <v>0.1</v>
      </c>
      <c r="J61" s="277">
        <v>187529</v>
      </c>
      <c r="K61" s="275">
        <v>0.1</v>
      </c>
      <c r="L61" s="276">
        <v>7575155</v>
      </c>
      <c r="M61" s="271">
        <v>4.0999999999999996</v>
      </c>
      <c r="N61" s="277">
        <v>10019</v>
      </c>
      <c r="O61" s="271">
        <v>0</v>
      </c>
      <c r="P61" s="278" t="s">
        <v>614</v>
      </c>
      <c r="Q61" s="271" t="s">
        <v>614</v>
      </c>
      <c r="R61" s="278" t="s">
        <v>614</v>
      </c>
      <c r="S61" s="271" t="s">
        <v>614</v>
      </c>
      <c r="T61" s="258">
        <v>44236</v>
      </c>
      <c r="U61" s="257">
        <v>0</v>
      </c>
      <c r="V61" s="258">
        <v>359410</v>
      </c>
      <c r="W61" s="265">
        <v>0.2</v>
      </c>
      <c r="X61" s="262">
        <v>251342</v>
      </c>
      <c r="Y61" s="257">
        <v>0.1</v>
      </c>
      <c r="Z61" s="285">
        <v>23771391</v>
      </c>
      <c r="AA61" s="257">
        <v>12.9</v>
      </c>
      <c r="AB61" s="285">
        <v>21866469</v>
      </c>
      <c r="AC61" s="285">
        <v>1904922</v>
      </c>
      <c r="AD61" s="258" t="s">
        <v>614</v>
      </c>
      <c r="AE61" s="258">
        <v>52074</v>
      </c>
      <c r="AF61" s="257">
        <v>0</v>
      </c>
      <c r="AG61" s="258">
        <v>821208</v>
      </c>
      <c r="AH61" s="265">
        <v>0.4</v>
      </c>
      <c r="AI61" s="276">
        <v>1788903</v>
      </c>
      <c r="AJ61" s="271">
        <v>1</v>
      </c>
      <c r="AK61" s="277">
        <v>724187</v>
      </c>
      <c r="AL61" s="271">
        <v>0.4</v>
      </c>
      <c r="AM61" s="277">
        <v>72253746</v>
      </c>
      <c r="AN61" s="307">
        <v>39.299999999999997</v>
      </c>
      <c r="AO61" s="310" t="s">
        <v>614</v>
      </c>
      <c r="AP61" s="311" t="s">
        <v>614</v>
      </c>
      <c r="AQ61" s="568">
        <v>11224562</v>
      </c>
      <c r="AR61" s="312">
        <v>6.1</v>
      </c>
      <c r="AS61" s="309">
        <v>223195</v>
      </c>
      <c r="AT61" s="312">
        <v>0.1</v>
      </c>
      <c r="AU61" s="310">
        <v>411109</v>
      </c>
      <c r="AV61" s="312">
        <v>0.2</v>
      </c>
      <c r="AW61" s="310">
        <v>339359</v>
      </c>
      <c r="AX61" s="311">
        <v>0.2</v>
      </c>
      <c r="AY61" s="276">
        <v>1117952</v>
      </c>
      <c r="AZ61" s="271">
        <v>0.6</v>
      </c>
      <c r="BA61" s="277">
        <v>2367403</v>
      </c>
      <c r="BB61" s="271">
        <v>1.3</v>
      </c>
      <c r="BC61" s="277">
        <v>14745233</v>
      </c>
      <c r="BD61" s="566">
        <v>8</v>
      </c>
      <c r="BE61" s="308">
        <v>183971577</v>
      </c>
      <c r="BF61" s="275">
        <v>100</v>
      </c>
      <c r="BG61" s="1198">
        <f t="shared" si="0"/>
        <v>100.59999999999998</v>
      </c>
    </row>
    <row r="62" spans="1:59" s="713" customFormat="1" ht="15.75" customHeight="1">
      <c r="A62" s="817" t="s">
        <v>277</v>
      </c>
      <c r="B62" s="201">
        <v>41504304</v>
      </c>
      <c r="C62" s="202">
        <v>24.4</v>
      </c>
      <c r="D62" s="203">
        <v>852124</v>
      </c>
      <c r="E62" s="202">
        <v>0.5</v>
      </c>
      <c r="F62" s="203">
        <v>26668</v>
      </c>
      <c r="G62" s="202">
        <v>0</v>
      </c>
      <c r="H62" s="203">
        <v>133930</v>
      </c>
      <c r="I62" s="202">
        <v>0.1</v>
      </c>
      <c r="J62" s="203">
        <v>174631</v>
      </c>
      <c r="K62" s="204">
        <v>0.1</v>
      </c>
      <c r="L62" s="201">
        <v>6555056</v>
      </c>
      <c r="M62" s="202">
        <v>3.8</v>
      </c>
      <c r="N62" s="203">
        <v>7027</v>
      </c>
      <c r="O62" s="202">
        <v>0</v>
      </c>
      <c r="P62" s="208">
        <v>0</v>
      </c>
      <c r="Q62" s="202">
        <v>0</v>
      </c>
      <c r="R62" s="208">
        <v>0</v>
      </c>
      <c r="S62" s="202">
        <v>0</v>
      </c>
      <c r="T62" s="199">
        <v>105576</v>
      </c>
      <c r="U62" s="195">
        <v>0.1</v>
      </c>
      <c r="V62" s="199">
        <v>333287</v>
      </c>
      <c r="W62" s="212">
        <v>0.2</v>
      </c>
      <c r="X62" s="196">
        <v>333092</v>
      </c>
      <c r="Y62" s="195">
        <v>0.2</v>
      </c>
      <c r="Z62" s="200">
        <v>19497688</v>
      </c>
      <c r="AA62" s="195">
        <v>11.4</v>
      </c>
      <c r="AB62" s="200">
        <v>18267799</v>
      </c>
      <c r="AC62" s="200">
        <v>1229889</v>
      </c>
      <c r="AD62" s="199">
        <v>0</v>
      </c>
      <c r="AE62" s="199">
        <v>65080</v>
      </c>
      <c r="AF62" s="195">
        <v>0</v>
      </c>
      <c r="AG62" s="199">
        <v>766428</v>
      </c>
      <c r="AH62" s="212">
        <v>0.4</v>
      </c>
      <c r="AI62" s="201">
        <v>1292236</v>
      </c>
      <c r="AJ62" s="202">
        <v>0.8</v>
      </c>
      <c r="AK62" s="203">
        <v>1121123</v>
      </c>
      <c r="AL62" s="202">
        <v>0.7</v>
      </c>
      <c r="AM62" s="203">
        <v>63186007</v>
      </c>
      <c r="AN62" s="206">
        <v>37</v>
      </c>
      <c r="AO62" s="235">
        <v>112167</v>
      </c>
      <c r="AP62" s="239">
        <v>0.1</v>
      </c>
      <c r="AQ62" s="236">
        <v>11358525</v>
      </c>
      <c r="AR62" s="238">
        <v>6.7</v>
      </c>
      <c r="AS62" s="580">
        <v>812525</v>
      </c>
      <c r="AT62" s="238">
        <v>0.5</v>
      </c>
      <c r="AU62" s="235">
        <v>2340160</v>
      </c>
      <c r="AV62" s="238">
        <v>1.4</v>
      </c>
      <c r="AW62" s="235">
        <v>1223255</v>
      </c>
      <c r="AX62" s="239">
        <v>0.7</v>
      </c>
      <c r="AY62" s="201">
        <v>1266065</v>
      </c>
      <c r="AZ62" s="202">
        <v>0.7</v>
      </c>
      <c r="BA62" s="203">
        <v>5552810</v>
      </c>
      <c r="BB62" s="202">
        <v>3.2</v>
      </c>
      <c r="BC62" s="203">
        <v>12052701</v>
      </c>
      <c r="BD62" s="567">
        <v>7.1</v>
      </c>
      <c r="BE62" s="234">
        <v>170672465</v>
      </c>
      <c r="BF62" s="136">
        <v>100</v>
      </c>
      <c r="BG62" s="1198">
        <f>SUM(C62,E62,G62,I62,K62,M62,O62,Q62,S62,U62,W62,Y62,AA62,AF62,AH62,AJ62,AL62,AN62,AP62,AR62,AT62,AV62,AX62,AZ62,AZ62,BB62,BD62)</f>
        <v>100.80000000000001</v>
      </c>
    </row>
    <row r="63" spans="1:59" s="713" customFormat="1" ht="15.75" customHeight="1">
      <c r="A63" s="480" t="s">
        <v>367</v>
      </c>
      <c r="B63" s="288">
        <v>53635757</v>
      </c>
      <c r="C63" s="271">
        <v>19.100000000000001</v>
      </c>
      <c r="D63" s="277">
        <v>1007834</v>
      </c>
      <c r="E63" s="271">
        <v>0.4</v>
      </c>
      <c r="F63" s="277">
        <v>33812</v>
      </c>
      <c r="G63" s="271">
        <v>0</v>
      </c>
      <c r="H63" s="277">
        <v>120753</v>
      </c>
      <c r="I63" s="271">
        <v>0</v>
      </c>
      <c r="J63" s="277">
        <v>154351</v>
      </c>
      <c r="K63" s="275">
        <v>0.1</v>
      </c>
      <c r="L63" s="276">
        <v>9545509</v>
      </c>
      <c r="M63" s="271">
        <v>3.4</v>
      </c>
      <c r="N63" s="277">
        <v>40791</v>
      </c>
      <c r="O63" s="271">
        <v>0</v>
      </c>
      <c r="P63" s="278">
        <v>0</v>
      </c>
      <c r="Q63" s="271">
        <v>0</v>
      </c>
      <c r="R63" s="278">
        <v>23</v>
      </c>
      <c r="S63" s="271">
        <v>0</v>
      </c>
      <c r="T63" s="258">
        <v>54198</v>
      </c>
      <c r="U63" s="257">
        <v>0</v>
      </c>
      <c r="V63" s="258">
        <v>492081</v>
      </c>
      <c r="W63" s="265">
        <v>0.2</v>
      </c>
      <c r="X63" s="262">
        <v>292208</v>
      </c>
      <c r="Y63" s="257">
        <v>0.1</v>
      </c>
      <c r="Z63" s="286">
        <v>34161634</v>
      </c>
      <c r="AA63" s="257">
        <v>12.1</v>
      </c>
      <c r="AB63" s="258">
        <v>32336044</v>
      </c>
      <c r="AC63" s="258">
        <v>1825590</v>
      </c>
      <c r="AD63" s="258">
        <v>0</v>
      </c>
      <c r="AE63" s="258">
        <v>60618</v>
      </c>
      <c r="AF63" s="257">
        <v>0</v>
      </c>
      <c r="AG63" s="258">
        <v>1503678</v>
      </c>
      <c r="AH63" s="265">
        <v>0.5</v>
      </c>
      <c r="AI63" s="276">
        <v>3135985</v>
      </c>
      <c r="AJ63" s="271">
        <v>1.1000000000000001</v>
      </c>
      <c r="AK63" s="277">
        <v>715899</v>
      </c>
      <c r="AL63" s="271">
        <v>0.3</v>
      </c>
      <c r="AM63" s="277">
        <v>106517906</v>
      </c>
      <c r="AN63" s="271">
        <v>37.9</v>
      </c>
      <c r="AO63" s="310">
        <v>300</v>
      </c>
      <c r="AP63" s="311">
        <v>0</v>
      </c>
      <c r="AQ63" s="336">
        <v>15560169</v>
      </c>
      <c r="AR63" s="312">
        <v>5.6</v>
      </c>
      <c r="AS63" s="310">
        <v>808307</v>
      </c>
      <c r="AT63" s="312">
        <v>0.3</v>
      </c>
      <c r="AU63" s="310">
        <v>966833</v>
      </c>
      <c r="AV63" s="312">
        <v>0.4</v>
      </c>
      <c r="AW63" s="310">
        <v>8255583</v>
      </c>
      <c r="AX63" s="311">
        <v>2.9</v>
      </c>
      <c r="AY63" s="276">
        <v>5154258</v>
      </c>
      <c r="AZ63" s="271">
        <v>1.8</v>
      </c>
      <c r="BA63" s="277">
        <v>8214807</v>
      </c>
      <c r="BB63" s="271">
        <v>2.9</v>
      </c>
      <c r="BC63" s="277">
        <v>30478625</v>
      </c>
      <c r="BD63" s="307">
        <v>10.9</v>
      </c>
      <c r="BE63" s="337">
        <v>280911919</v>
      </c>
      <c r="BF63" s="275">
        <v>100</v>
      </c>
      <c r="BG63" s="1198">
        <f>SUM(C63,E63,G63,I63,K63,M63,O63,Q63,S63,U63,W63,Y63,AA63,AF63,AH63,AJ63,AL63,AN63,AP63,AR63,AT63,AV63,AX63,AZ63,AZ63,BB63,BD63)</f>
        <v>101.8</v>
      </c>
    </row>
    <row r="64" spans="1:59" s="713" customFormat="1" ht="15.75" customHeight="1">
      <c r="A64" s="817" t="s">
        <v>634</v>
      </c>
      <c r="B64" s="217">
        <v>29105439</v>
      </c>
      <c r="C64" s="202">
        <v>18.5</v>
      </c>
      <c r="D64" s="203">
        <v>756997</v>
      </c>
      <c r="E64" s="202">
        <v>0.5</v>
      </c>
      <c r="F64" s="203">
        <v>18723</v>
      </c>
      <c r="G64" s="202">
        <v>0</v>
      </c>
      <c r="H64" s="203">
        <v>67075</v>
      </c>
      <c r="I64" s="202">
        <v>0</v>
      </c>
      <c r="J64" s="203">
        <v>85978</v>
      </c>
      <c r="K64" s="204">
        <v>0.1</v>
      </c>
      <c r="L64" s="217">
        <v>5448546</v>
      </c>
      <c r="M64" s="202">
        <v>3.5</v>
      </c>
      <c r="N64" s="203">
        <v>36765</v>
      </c>
      <c r="O64" s="202">
        <v>0</v>
      </c>
      <c r="P64" s="208" t="s">
        <v>614</v>
      </c>
      <c r="Q64" s="206" t="s">
        <v>614</v>
      </c>
      <c r="R64" s="208">
        <v>17</v>
      </c>
      <c r="S64" s="206">
        <v>0</v>
      </c>
      <c r="T64" s="203">
        <v>40179</v>
      </c>
      <c r="U64" s="202">
        <v>0</v>
      </c>
      <c r="V64" s="203">
        <v>194493</v>
      </c>
      <c r="W64" s="204">
        <v>0.1</v>
      </c>
      <c r="X64" s="201">
        <v>201305</v>
      </c>
      <c r="Y64" s="202">
        <v>0.1</v>
      </c>
      <c r="Z64" s="215">
        <v>25113042</v>
      </c>
      <c r="AA64" s="195">
        <v>16</v>
      </c>
      <c r="AB64" s="199">
        <v>23183517</v>
      </c>
      <c r="AC64" s="199">
        <v>1929499</v>
      </c>
      <c r="AD64" s="199">
        <v>26</v>
      </c>
      <c r="AE64" s="199">
        <v>35044</v>
      </c>
      <c r="AF64" s="195">
        <v>0</v>
      </c>
      <c r="AG64" s="199">
        <v>1662837</v>
      </c>
      <c r="AH64" s="212">
        <v>1.1000000000000001</v>
      </c>
      <c r="AI64" s="196">
        <v>1976419</v>
      </c>
      <c r="AJ64" s="195">
        <v>1.3</v>
      </c>
      <c r="AK64" s="199">
        <v>746660</v>
      </c>
      <c r="AL64" s="195">
        <v>0.5</v>
      </c>
      <c r="AM64" s="199">
        <v>54135562</v>
      </c>
      <c r="AN64" s="195">
        <v>34.5</v>
      </c>
      <c r="AO64" s="199">
        <v>789948</v>
      </c>
      <c r="AP64" s="212">
        <v>0.5</v>
      </c>
      <c r="AQ64" s="582">
        <v>11442480</v>
      </c>
      <c r="AR64" s="238">
        <v>7.3</v>
      </c>
      <c r="AS64" s="235">
        <v>597442</v>
      </c>
      <c r="AT64" s="238">
        <v>0.4</v>
      </c>
      <c r="AU64" s="235">
        <v>2150331</v>
      </c>
      <c r="AV64" s="238">
        <v>1.4</v>
      </c>
      <c r="AW64" s="235">
        <v>4780176</v>
      </c>
      <c r="AX64" s="239">
        <v>3</v>
      </c>
      <c r="AY64" s="236">
        <v>4322126</v>
      </c>
      <c r="AZ64" s="238">
        <v>2.7</v>
      </c>
      <c r="BA64" s="235">
        <v>4851311</v>
      </c>
      <c r="BB64" s="238">
        <v>3.1</v>
      </c>
      <c r="BC64" s="235">
        <v>8504300</v>
      </c>
      <c r="BD64" s="237">
        <v>5.4</v>
      </c>
      <c r="BE64" s="583">
        <v>157063195</v>
      </c>
      <c r="BF64" s="204">
        <v>100</v>
      </c>
      <c r="BG64" s="1198">
        <f t="shared" ref="BG64:BG68" si="1">SUM(C64,E64,G64,I64,K64,M64,O64,Q64,S64,U64,W64,Y64,AA64,AF64,AH64,AJ64,AL64,AN64,AP64,AR64,AT64,AV64,AX64,AZ64,AZ64,BB64,BD64)</f>
        <v>102.70000000000002</v>
      </c>
    </row>
    <row r="65" spans="1:59" s="713" customFormat="1" ht="15.75" customHeight="1">
      <c r="A65" s="480" t="s">
        <v>272</v>
      </c>
      <c r="B65" s="288">
        <v>78691091</v>
      </c>
      <c r="C65" s="271">
        <v>32.4</v>
      </c>
      <c r="D65" s="277">
        <v>1703388</v>
      </c>
      <c r="E65" s="271">
        <v>0.7</v>
      </c>
      <c r="F65" s="277">
        <v>54106</v>
      </c>
      <c r="G65" s="271">
        <v>0</v>
      </c>
      <c r="H65" s="277">
        <v>157462</v>
      </c>
      <c r="I65" s="271">
        <v>0.1</v>
      </c>
      <c r="J65" s="277">
        <v>188791</v>
      </c>
      <c r="K65" s="275">
        <v>0.1</v>
      </c>
      <c r="L65" s="276">
        <v>10445621</v>
      </c>
      <c r="M65" s="271">
        <v>4.3</v>
      </c>
      <c r="N65" s="277">
        <v>81859</v>
      </c>
      <c r="O65" s="271">
        <v>0</v>
      </c>
      <c r="P65" s="278" t="s">
        <v>614</v>
      </c>
      <c r="Q65" s="271" t="s">
        <v>614</v>
      </c>
      <c r="R65" s="278" t="s">
        <v>614</v>
      </c>
      <c r="S65" s="271" t="s">
        <v>614</v>
      </c>
      <c r="T65" s="258">
        <v>80267</v>
      </c>
      <c r="U65" s="257">
        <v>0</v>
      </c>
      <c r="V65" s="258">
        <v>605079</v>
      </c>
      <c r="W65" s="265">
        <v>0.2</v>
      </c>
      <c r="X65" s="262">
        <v>554969</v>
      </c>
      <c r="Y65" s="257">
        <v>0.2</v>
      </c>
      <c r="Z65" s="286">
        <v>7970279</v>
      </c>
      <c r="AA65" s="257">
        <v>3.3</v>
      </c>
      <c r="AB65" s="258">
        <v>6946159</v>
      </c>
      <c r="AC65" s="258">
        <v>1024120</v>
      </c>
      <c r="AD65" s="258" t="s">
        <v>614</v>
      </c>
      <c r="AE65" s="258">
        <v>77864</v>
      </c>
      <c r="AF65" s="257">
        <v>0</v>
      </c>
      <c r="AG65" s="258">
        <v>498000</v>
      </c>
      <c r="AH65" s="265">
        <v>0.2</v>
      </c>
      <c r="AI65" s="276">
        <v>2195154</v>
      </c>
      <c r="AJ65" s="271">
        <v>0.9</v>
      </c>
      <c r="AK65" s="277">
        <v>792388</v>
      </c>
      <c r="AL65" s="271">
        <v>0.3</v>
      </c>
      <c r="AM65" s="277">
        <v>94157094</v>
      </c>
      <c r="AN65" s="271">
        <v>38.799999999999997</v>
      </c>
      <c r="AO65" s="310">
        <v>15670</v>
      </c>
      <c r="AP65" s="311">
        <v>0</v>
      </c>
      <c r="AQ65" s="336">
        <v>14099689</v>
      </c>
      <c r="AR65" s="312">
        <v>5.8</v>
      </c>
      <c r="AS65" s="310">
        <v>225812</v>
      </c>
      <c r="AT65" s="312">
        <v>0.1</v>
      </c>
      <c r="AU65" s="310">
        <v>450313</v>
      </c>
      <c r="AV65" s="312">
        <v>0.2</v>
      </c>
      <c r="AW65" s="310">
        <v>4494369</v>
      </c>
      <c r="AX65" s="311">
        <v>1.9</v>
      </c>
      <c r="AY65" s="276">
        <v>2357759</v>
      </c>
      <c r="AZ65" s="271">
        <v>1</v>
      </c>
      <c r="BA65" s="277">
        <v>4978378</v>
      </c>
      <c r="BB65" s="271">
        <v>2.1</v>
      </c>
      <c r="BC65" s="277">
        <v>17842400</v>
      </c>
      <c r="BD65" s="307">
        <v>7.4</v>
      </c>
      <c r="BE65" s="337">
        <v>242717802</v>
      </c>
      <c r="BF65" s="275">
        <v>100</v>
      </c>
      <c r="BG65" s="1198">
        <f t="shared" si="1"/>
        <v>101</v>
      </c>
    </row>
    <row r="66" spans="1:59" s="713" customFormat="1" ht="15.75" customHeight="1">
      <c r="A66" s="817" t="s">
        <v>231</v>
      </c>
      <c r="B66" s="217">
        <v>54059207</v>
      </c>
      <c r="C66" s="202">
        <v>23.9</v>
      </c>
      <c r="D66" s="203">
        <v>1407275</v>
      </c>
      <c r="E66" s="202">
        <v>0.6</v>
      </c>
      <c r="F66" s="203">
        <v>25760</v>
      </c>
      <c r="G66" s="202">
        <v>0</v>
      </c>
      <c r="H66" s="203">
        <v>100805</v>
      </c>
      <c r="I66" s="202">
        <v>0</v>
      </c>
      <c r="J66" s="203">
        <v>121223</v>
      </c>
      <c r="K66" s="204">
        <v>0.1</v>
      </c>
      <c r="L66" s="217">
        <v>9038452</v>
      </c>
      <c r="M66" s="202">
        <v>4</v>
      </c>
      <c r="N66" s="203">
        <v>164545</v>
      </c>
      <c r="O66" s="202">
        <v>0.1</v>
      </c>
      <c r="P66" s="208" t="s">
        <v>614</v>
      </c>
      <c r="Q66" s="206" t="s">
        <v>614</v>
      </c>
      <c r="R66" s="208" t="s">
        <v>614</v>
      </c>
      <c r="S66" s="206" t="s">
        <v>614</v>
      </c>
      <c r="T66" s="203">
        <v>402091</v>
      </c>
      <c r="U66" s="202">
        <v>0.2</v>
      </c>
      <c r="V66" s="203">
        <v>63083</v>
      </c>
      <c r="W66" s="204">
        <v>0</v>
      </c>
      <c r="X66" s="201">
        <v>394145</v>
      </c>
      <c r="Y66" s="202">
        <v>0.2</v>
      </c>
      <c r="Z66" s="215">
        <v>22303145</v>
      </c>
      <c r="AA66" s="195">
        <v>9.9</v>
      </c>
      <c r="AB66" s="199">
        <v>20877208</v>
      </c>
      <c r="AC66" s="199">
        <v>1425937</v>
      </c>
      <c r="AD66" s="199" t="s">
        <v>614</v>
      </c>
      <c r="AE66" s="199">
        <v>105290</v>
      </c>
      <c r="AF66" s="195">
        <v>0</v>
      </c>
      <c r="AG66" s="199">
        <v>1253295</v>
      </c>
      <c r="AH66" s="212">
        <v>0.6</v>
      </c>
      <c r="AI66" s="196">
        <v>1814381</v>
      </c>
      <c r="AJ66" s="195">
        <v>0.8</v>
      </c>
      <c r="AK66" s="199">
        <v>1155970</v>
      </c>
      <c r="AL66" s="195">
        <v>0.5</v>
      </c>
      <c r="AM66" s="199">
        <v>85548799</v>
      </c>
      <c r="AN66" s="195">
        <v>37.799999999999997</v>
      </c>
      <c r="AO66" s="199" t="s">
        <v>614</v>
      </c>
      <c r="AP66" s="212" t="s">
        <v>614</v>
      </c>
      <c r="AQ66" s="582">
        <v>18262213</v>
      </c>
      <c r="AR66" s="238">
        <v>8.1</v>
      </c>
      <c r="AS66" s="235">
        <v>472764</v>
      </c>
      <c r="AT66" s="238">
        <v>0.2</v>
      </c>
      <c r="AU66" s="235">
        <v>577969</v>
      </c>
      <c r="AV66" s="238">
        <v>0.3</v>
      </c>
      <c r="AW66" s="235">
        <v>6422598</v>
      </c>
      <c r="AX66" s="239">
        <v>2.8</v>
      </c>
      <c r="AY66" s="236">
        <v>1918964</v>
      </c>
      <c r="AZ66" s="238">
        <v>0.8</v>
      </c>
      <c r="BA66" s="235">
        <v>2237580</v>
      </c>
      <c r="BB66" s="238">
        <v>1</v>
      </c>
      <c r="BC66" s="235">
        <v>18330886</v>
      </c>
      <c r="BD66" s="237">
        <v>8.1</v>
      </c>
      <c r="BE66" s="583">
        <v>226180440</v>
      </c>
      <c r="BF66" s="204">
        <v>100</v>
      </c>
      <c r="BG66" s="1198">
        <f t="shared" si="1"/>
        <v>100.79999999999997</v>
      </c>
    </row>
    <row r="67" spans="1:59" s="713" customFormat="1" ht="15.75" customHeight="1">
      <c r="A67" s="480" t="s">
        <v>262</v>
      </c>
      <c r="B67" s="288">
        <v>87422463</v>
      </c>
      <c r="C67" s="271">
        <v>25.1</v>
      </c>
      <c r="D67" s="277">
        <v>1899469</v>
      </c>
      <c r="E67" s="271">
        <v>0.6</v>
      </c>
      <c r="F67" s="277">
        <v>54978</v>
      </c>
      <c r="G67" s="271">
        <v>0</v>
      </c>
      <c r="H67" s="277">
        <v>160352</v>
      </c>
      <c r="I67" s="271">
        <v>0</v>
      </c>
      <c r="J67" s="277">
        <v>161737</v>
      </c>
      <c r="K67" s="275">
        <v>0</v>
      </c>
      <c r="L67" s="288">
        <v>13212825</v>
      </c>
      <c r="M67" s="271">
        <v>3.8</v>
      </c>
      <c r="N67" s="277">
        <v>51236</v>
      </c>
      <c r="O67" s="271">
        <v>0</v>
      </c>
      <c r="P67" s="278">
        <v>0</v>
      </c>
      <c r="Q67" s="277" t="s">
        <v>614</v>
      </c>
      <c r="R67" s="278">
        <v>0</v>
      </c>
      <c r="S67" s="277" t="s">
        <v>614</v>
      </c>
      <c r="T67" s="258">
        <v>60159</v>
      </c>
      <c r="U67" s="271">
        <v>0</v>
      </c>
      <c r="V67" s="277">
        <v>617566</v>
      </c>
      <c r="W67" s="275">
        <v>0.2</v>
      </c>
      <c r="X67" s="276">
        <v>702014</v>
      </c>
      <c r="Y67" s="271">
        <v>0.2</v>
      </c>
      <c r="Z67" s="285">
        <v>29901181</v>
      </c>
      <c r="AA67" s="257">
        <v>8.6</v>
      </c>
      <c r="AB67" s="258">
        <v>27778425</v>
      </c>
      <c r="AC67" s="258">
        <v>2122756</v>
      </c>
      <c r="AD67" s="258">
        <v>0</v>
      </c>
      <c r="AE67" s="258">
        <v>114677</v>
      </c>
      <c r="AF67" s="257">
        <v>0</v>
      </c>
      <c r="AG67" s="258">
        <v>1285835</v>
      </c>
      <c r="AH67" s="265">
        <v>0.4</v>
      </c>
      <c r="AI67" s="262">
        <v>4109172</v>
      </c>
      <c r="AJ67" s="257">
        <v>1.2</v>
      </c>
      <c r="AK67" s="258">
        <v>1057121</v>
      </c>
      <c r="AL67" s="257">
        <v>0.3</v>
      </c>
      <c r="AM67" s="258">
        <v>138048761</v>
      </c>
      <c r="AN67" s="257">
        <v>39.700000000000003</v>
      </c>
      <c r="AO67" s="258">
        <v>0</v>
      </c>
      <c r="AP67" s="265" t="s">
        <v>614</v>
      </c>
      <c r="AQ67" s="336">
        <v>21810034</v>
      </c>
      <c r="AR67" s="312">
        <v>6.3</v>
      </c>
      <c r="AS67" s="310">
        <v>294274</v>
      </c>
      <c r="AT67" s="312">
        <v>0.1</v>
      </c>
      <c r="AU67" s="310">
        <v>712104</v>
      </c>
      <c r="AV67" s="584">
        <v>0.2</v>
      </c>
      <c r="AW67" s="310">
        <v>6138368</v>
      </c>
      <c r="AX67" s="311">
        <v>1.8</v>
      </c>
      <c r="AY67" s="568">
        <v>6282656</v>
      </c>
      <c r="AZ67" s="312">
        <v>1.8</v>
      </c>
      <c r="BA67" s="310">
        <v>3505589</v>
      </c>
      <c r="BB67" s="312">
        <v>1</v>
      </c>
      <c r="BC67" s="310">
        <v>30233000</v>
      </c>
      <c r="BD67" s="407">
        <v>8.6999999999999993</v>
      </c>
      <c r="BE67" s="585">
        <v>347835571</v>
      </c>
      <c r="BF67" s="275">
        <v>99.999999999999986</v>
      </c>
      <c r="BG67" s="1198">
        <f t="shared" si="1"/>
        <v>101.79999999999998</v>
      </c>
    </row>
    <row r="68" spans="1:59" s="713" customFormat="1" ht="15.75" customHeight="1" thickBot="1">
      <c r="A68" s="817" t="s">
        <v>524</v>
      </c>
      <c r="B68" s="201">
        <v>50121541</v>
      </c>
      <c r="C68" s="202">
        <v>24.998467693912801</v>
      </c>
      <c r="D68" s="203">
        <v>579499</v>
      </c>
      <c r="E68" s="202">
        <v>0.28902916273373902</v>
      </c>
      <c r="F68" s="203">
        <v>20504</v>
      </c>
      <c r="G68" s="202">
        <v>1.0226512820026601E-2</v>
      </c>
      <c r="H68" s="203">
        <v>61086</v>
      </c>
      <c r="I68" s="202">
        <v>3.0467067992789001E-2</v>
      </c>
      <c r="J68" s="203">
        <v>67503</v>
      </c>
      <c r="K68" s="204">
        <v>3.3667591440219198E-2</v>
      </c>
      <c r="L68" s="201">
        <v>7034900</v>
      </c>
      <c r="M68" s="202">
        <v>3.5087053763950999</v>
      </c>
      <c r="N68" s="203">
        <v>0</v>
      </c>
      <c r="O68" s="202">
        <v>0</v>
      </c>
      <c r="P68" s="208">
        <v>0</v>
      </c>
      <c r="Q68" s="202">
        <v>0</v>
      </c>
      <c r="R68" s="208">
        <v>0</v>
      </c>
      <c r="S68" s="202">
        <v>0</v>
      </c>
      <c r="T68" s="199">
        <v>33360</v>
      </c>
      <c r="U68" s="195">
        <v>1.6638532368127502E-2</v>
      </c>
      <c r="V68" s="199">
        <v>608312</v>
      </c>
      <c r="W68" s="212">
        <v>0.3</v>
      </c>
      <c r="X68" s="196">
        <v>133102</v>
      </c>
      <c r="Y68" s="195">
        <v>6.63855496181808E-2</v>
      </c>
      <c r="Z68" s="200">
        <v>8894480</v>
      </c>
      <c r="AA68" s="195">
        <v>4.4361838542465</v>
      </c>
      <c r="AB68" s="200">
        <v>8177208</v>
      </c>
      <c r="AC68" s="200">
        <v>717272</v>
      </c>
      <c r="AD68" s="199">
        <v>0</v>
      </c>
      <c r="AE68" s="199">
        <v>40486</v>
      </c>
      <c r="AF68" s="195">
        <v>2.01926745040771E-2</v>
      </c>
      <c r="AG68" s="199">
        <v>648616</v>
      </c>
      <c r="AH68" s="212">
        <v>0.32350174791622999</v>
      </c>
      <c r="AI68" s="201">
        <v>2577305</v>
      </c>
      <c r="AJ68" s="202">
        <v>1.2854488208943899</v>
      </c>
      <c r="AK68" s="203">
        <v>719487</v>
      </c>
      <c r="AL68" s="202">
        <v>0.35884915281615698</v>
      </c>
      <c r="AM68" s="203">
        <v>81793928</v>
      </c>
      <c r="AN68" s="195">
        <v>40.795291323270199</v>
      </c>
      <c r="AO68" s="235">
        <v>289872</v>
      </c>
      <c r="AP68" s="212">
        <v>0.14457567909513999</v>
      </c>
      <c r="AQ68" s="582">
        <v>19310946</v>
      </c>
      <c r="AR68" s="238">
        <v>9.6314688273430207</v>
      </c>
      <c r="AS68" s="235">
        <v>570646</v>
      </c>
      <c r="AT68" s="238">
        <v>0.28461366731842103</v>
      </c>
      <c r="AU68" s="235">
        <v>323943</v>
      </c>
      <c r="AV68" s="238">
        <v>0.16156882766571801</v>
      </c>
      <c r="AW68" s="235">
        <v>5141034</v>
      </c>
      <c r="AX68" s="239">
        <v>2.5641265172255499</v>
      </c>
      <c r="AY68" s="201">
        <v>6260396</v>
      </c>
      <c r="AZ68" s="202">
        <v>3.1224161116096001</v>
      </c>
      <c r="BA68" s="203">
        <v>1694455</v>
      </c>
      <c r="BB68" s="202">
        <v>0.84512123392792504</v>
      </c>
      <c r="BC68" s="203">
        <v>13573052</v>
      </c>
      <c r="BD68" s="237">
        <v>6.76965422770619</v>
      </c>
      <c r="BE68" s="583">
        <v>200498453</v>
      </c>
      <c r="BF68" s="204">
        <v>100</v>
      </c>
      <c r="BG68" s="1198">
        <f t="shared" si="1"/>
        <v>103.11901626442969</v>
      </c>
    </row>
    <row r="69" spans="1:59" ht="15.75" customHeight="1" thickTop="1">
      <c r="A69" s="481" t="s">
        <v>903</v>
      </c>
      <c r="B69" s="598">
        <f>SUM(B7:B68)</f>
        <v>3565668773</v>
      </c>
      <c r="C69" s="599" t="s">
        <v>529</v>
      </c>
      <c r="D69" s="628">
        <f t="shared" ref="D69:X69" si="2">SUM(D7:D68)</f>
        <v>60278707</v>
      </c>
      <c r="E69" s="599" t="s">
        <v>529</v>
      </c>
      <c r="F69" s="628">
        <f t="shared" si="2"/>
        <v>3453051</v>
      </c>
      <c r="G69" s="599" t="s">
        <v>529</v>
      </c>
      <c r="H69" s="628">
        <f t="shared" si="2"/>
        <v>14842357</v>
      </c>
      <c r="I69" s="599" t="s">
        <v>529</v>
      </c>
      <c r="J69" s="628">
        <f t="shared" si="2"/>
        <v>16869796</v>
      </c>
      <c r="K69" s="601" t="s">
        <v>529</v>
      </c>
      <c r="L69" s="598">
        <f t="shared" si="2"/>
        <v>496894774</v>
      </c>
      <c r="M69" s="599" t="s">
        <v>529</v>
      </c>
      <c r="N69" s="628">
        <f t="shared" si="2"/>
        <v>2737323</v>
      </c>
      <c r="O69" s="599" t="s">
        <v>529</v>
      </c>
      <c r="P69" s="628">
        <f t="shared" si="2"/>
        <v>0</v>
      </c>
      <c r="Q69" s="599" t="s">
        <v>529</v>
      </c>
      <c r="R69" s="628">
        <f t="shared" ref="R69" si="3">SUM(R7:R68)</f>
        <v>861</v>
      </c>
      <c r="S69" s="599" t="s">
        <v>529</v>
      </c>
      <c r="T69" s="628">
        <f t="shared" si="2"/>
        <v>6111613</v>
      </c>
      <c r="U69" s="599" t="s">
        <v>529</v>
      </c>
      <c r="V69" s="628">
        <f t="shared" ref="V69" si="4">SUM(V7:V68)</f>
        <v>27697064</v>
      </c>
      <c r="W69" s="601" t="s">
        <v>529</v>
      </c>
      <c r="X69" s="964">
        <f t="shared" si="2"/>
        <v>24294076</v>
      </c>
      <c r="Y69" s="599" t="s">
        <v>529</v>
      </c>
      <c r="Z69" s="963">
        <f>SUM(Z7:Z68)</f>
        <v>844333505</v>
      </c>
      <c r="AA69" s="604" t="s">
        <v>529</v>
      </c>
      <c r="AB69" s="630">
        <f t="shared" ref="AB69:AO69" si="5">SUM(AB7:AB68)</f>
        <v>763969241</v>
      </c>
      <c r="AC69" s="630">
        <f t="shared" si="5"/>
        <v>68037434</v>
      </c>
      <c r="AD69" s="630">
        <f t="shared" si="5"/>
        <v>12326830</v>
      </c>
      <c r="AE69" s="630">
        <f t="shared" si="5"/>
        <v>3584604</v>
      </c>
      <c r="AF69" s="604" t="s">
        <v>529</v>
      </c>
      <c r="AG69" s="630">
        <f t="shared" si="5"/>
        <v>47980148</v>
      </c>
      <c r="AH69" s="605" t="s">
        <v>529</v>
      </c>
      <c r="AI69" s="629">
        <f t="shared" si="5"/>
        <v>113603663</v>
      </c>
      <c r="AJ69" s="604" t="s">
        <v>529</v>
      </c>
      <c r="AK69" s="630">
        <f t="shared" si="5"/>
        <v>51238645</v>
      </c>
      <c r="AL69" s="604" t="s">
        <v>529</v>
      </c>
      <c r="AM69" s="630">
        <f t="shared" si="5"/>
        <v>4449866254</v>
      </c>
      <c r="AN69" s="604" t="s">
        <v>529</v>
      </c>
      <c r="AO69" s="630">
        <f t="shared" si="5"/>
        <v>5181981</v>
      </c>
      <c r="AP69" s="645" t="s">
        <v>529</v>
      </c>
      <c r="AQ69" s="631">
        <f>SUM(AQ7:AQ68)</f>
        <v>750517519</v>
      </c>
      <c r="AR69" s="632" t="s">
        <v>529</v>
      </c>
      <c r="AS69" s="633">
        <f t="shared" ref="AS69:BE69" si="6">SUM(AS7:AS68)</f>
        <v>46671660</v>
      </c>
      <c r="AT69" s="632" t="s">
        <v>529</v>
      </c>
      <c r="AU69" s="633">
        <f t="shared" si="6"/>
        <v>35266567</v>
      </c>
      <c r="AV69" s="632" t="s">
        <v>529</v>
      </c>
      <c r="AW69" s="633">
        <f t="shared" si="6"/>
        <v>207992923</v>
      </c>
      <c r="AX69" s="634" t="s">
        <v>529</v>
      </c>
      <c r="AY69" s="631">
        <f t="shared" si="6"/>
        <v>218297904</v>
      </c>
      <c r="AZ69" s="632" t="s">
        <v>529</v>
      </c>
      <c r="BA69" s="633">
        <f t="shared" si="6"/>
        <v>388724456</v>
      </c>
      <c r="BB69" s="632" t="s">
        <v>529</v>
      </c>
      <c r="BC69" s="633">
        <f t="shared" si="6"/>
        <v>845424363</v>
      </c>
      <c r="BD69" s="635" t="s">
        <v>529</v>
      </c>
      <c r="BE69" s="636">
        <f t="shared" si="6"/>
        <v>12227532584</v>
      </c>
      <c r="BF69" s="634" t="s">
        <v>529</v>
      </c>
    </row>
    <row r="70" spans="1:59" ht="15.75" customHeight="1">
      <c r="A70" s="817" t="s">
        <v>904</v>
      </c>
      <c r="B70" s="1135">
        <f>AVERAGE(B7:B68)</f>
        <v>57510786.661290325</v>
      </c>
      <c r="C70" s="1136">
        <f t="shared" ref="C70:Y70" si="7">AVERAGE(C7:C68)</f>
        <v>28.714491414417942</v>
      </c>
      <c r="D70" s="1137">
        <f t="shared" si="7"/>
        <v>972237.20967741939</v>
      </c>
      <c r="E70" s="1136">
        <f t="shared" si="7"/>
        <v>0.49821014778602807</v>
      </c>
      <c r="F70" s="1137">
        <f t="shared" si="7"/>
        <v>55694.370967741932</v>
      </c>
      <c r="G70" s="1136">
        <f t="shared" si="7"/>
        <v>6.9391373035488169E-3</v>
      </c>
      <c r="H70" s="1137">
        <f t="shared" si="7"/>
        <v>239392.85483870967</v>
      </c>
      <c r="I70" s="1136">
        <f t="shared" si="7"/>
        <v>0.11662043658052881</v>
      </c>
      <c r="J70" s="1137">
        <f t="shared" si="7"/>
        <v>272093.48387096776</v>
      </c>
      <c r="K70" s="918">
        <f t="shared" si="7"/>
        <v>0.14328496115226155</v>
      </c>
      <c r="L70" s="1135">
        <f t="shared" si="7"/>
        <v>8014431.8387096776</v>
      </c>
      <c r="M70" s="1136">
        <f t="shared" si="7"/>
        <v>4.0711081512321794</v>
      </c>
      <c r="N70" s="1137">
        <f t="shared" si="7"/>
        <v>53673</v>
      </c>
      <c r="O70" s="1136">
        <f t="shared" si="7"/>
        <v>1.6470588235294115E-2</v>
      </c>
      <c r="P70" s="1137">
        <f t="shared" si="7"/>
        <v>0</v>
      </c>
      <c r="Q70" s="1136">
        <f t="shared" si="7"/>
        <v>0</v>
      </c>
      <c r="R70" s="1137">
        <f t="shared" ref="R70:S70" si="8">AVERAGE(R7:R68)</f>
        <v>24.6</v>
      </c>
      <c r="S70" s="1136">
        <f t="shared" si="8"/>
        <v>0</v>
      </c>
      <c r="T70" s="1137">
        <f t="shared" si="7"/>
        <v>98574.403225806454</v>
      </c>
      <c r="U70" s="1136">
        <f t="shared" si="7"/>
        <v>4.4535057907674237E-2</v>
      </c>
      <c r="V70" s="1137">
        <f t="shared" ref="V70:W70" si="9">AVERAGE(V7:V68)</f>
        <v>446726.83870967739</v>
      </c>
      <c r="W70" s="918">
        <f t="shared" si="9"/>
        <v>0.22258064516129011</v>
      </c>
      <c r="X70" s="1138">
        <f t="shared" si="7"/>
        <v>391839.93548387097</v>
      </c>
      <c r="Y70" s="1136">
        <f t="shared" si="7"/>
        <v>0.19945783144545434</v>
      </c>
      <c r="Z70" s="1139">
        <f>AVERAGE(Z7:Z68)</f>
        <v>13618282.338709677</v>
      </c>
      <c r="AA70" s="1061">
        <f t="shared" ref="AA70:AH70" si="10">AVERAGE(AA7:AA68)</f>
        <v>7.4715513524878459</v>
      </c>
      <c r="AB70" s="1060">
        <f t="shared" si="10"/>
        <v>12322084.532258065</v>
      </c>
      <c r="AC70" s="1060">
        <f t="shared" si="10"/>
        <v>1097377.9677419355</v>
      </c>
      <c r="AD70" s="1060">
        <f t="shared" si="10"/>
        <v>300654.39024390245</v>
      </c>
      <c r="AE70" s="1060">
        <f t="shared" si="10"/>
        <v>57816.193548387098</v>
      </c>
      <c r="AF70" s="1061">
        <f t="shared" si="10"/>
        <v>4.0353657178076952E-3</v>
      </c>
      <c r="AG70" s="1060">
        <f t="shared" si="10"/>
        <v>773873.3548387097</v>
      </c>
      <c r="AH70" s="133">
        <f t="shared" si="10"/>
        <v>0.39876615722445524</v>
      </c>
      <c r="AI70" s="1059">
        <f t="shared" ref="AI70:AP70" si="11">AVERAGE(AI7:AI68)</f>
        <v>1832317.1451612904</v>
      </c>
      <c r="AJ70" s="1061">
        <f t="shared" si="11"/>
        <v>0.91750723904668352</v>
      </c>
      <c r="AK70" s="1060">
        <f t="shared" si="11"/>
        <v>826429.75806451612</v>
      </c>
      <c r="AL70" s="1061">
        <f t="shared" si="11"/>
        <v>0.42836853472284114</v>
      </c>
      <c r="AM70" s="1060">
        <f t="shared" si="11"/>
        <v>71772036.354838714</v>
      </c>
      <c r="AN70" s="1061">
        <f t="shared" si="11"/>
        <v>36.2434724406979</v>
      </c>
      <c r="AO70" s="1060">
        <f t="shared" si="11"/>
        <v>129549.52499999999</v>
      </c>
      <c r="AP70" s="1140">
        <f t="shared" si="11"/>
        <v>7.0378863566542049E-2</v>
      </c>
      <c r="AQ70" s="1141">
        <f>AVERAGE(AQ7:AQ68)</f>
        <v>12105121.274193548</v>
      </c>
      <c r="AR70" s="1142">
        <f t="shared" ref="AR70:BE70" si="12">AVERAGE(AR7:AR68)</f>
        <v>6.1764753036668232</v>
      </c>
      <c r="AS70" s="1143">
        <f t="shared" si="12"/>
        <v>752768.70967741939</v>
      </c>
      <c r="AT70" s="1142">
        <f t="shared" si="12"/>
        <v>0.42955828495674875</v>
      </c>
      <c r="AU70" s="1143">
        <f t="shared" si="12"/>
        <v>568815.59677419357</v>
      </c>
      <c r="AV70" s="1142">
        <f t="shared" si="12"/>
        <v>0.33002530367202748</v>
      </c>
      <c r="AW70" s="1143">
        <f t="shared" si="12"/>
        <v>3354724.564516129</v>
      </c>
      <c r="AX70" s="1144">
        <f t="shared" si="12"/>
        <v>1.6607117180197668</v>
      </c>
      <c r="AY70" s="1141">
        <f t="shared" si="12"/>
        <v>3520933.935483871</v>
      </c>
      <c r="AZ70" s="1142">
        <f t="shared" si="12"/>
        <v>1.7616518727678963</v>
      </c>
      <c r="BA70" s="1143">
        <f t="shared" si="12"/>
        <v>6269749.2903225804</v>
      </c>
      <c r="BB70" s="1142">
        <f t="shared" si="12"/>
        <v>3.1983084069988377</v>
      </c>
      <c r="BC70" s="1143">
        <f t="shared" si="12"/>
        <v>13635876.822580645</v>
      </c>
      <c r="BD70" s="1145">
        <f t="shared" si="12"/>
        <v>6.902736358511393</v>
      </c>
      <c r="BE70" s="1146">
        <f t="shared" si="12"/>
        <v>197218267.48387095</v>
      </c>
      <c r="BF70" s="412" t="s">
        <v>529</v>
      </c>
    </row>
    <row r="71" spans="1:59" ht="15.6">
      <c r="A71" s="1130" t="s">
        <v>296</v>
      </c>
      <c r="B71" s="1131"/>
      <c r="C71" s="1147"/>
      <c r="D71" s="1148"/>
      <c r="E71" s="1147"/>
      <c r="F71" s="1148"/>
      <c r="G71" s="1147"/>
      <c r="H71" s="1148"/>
      <c r="I71" s="1147"/>
      <c r="J71" s="1148"/>
      <c r="K71" s="1147"/>
      <c r="L71" s="1131"/>
      <c r="M71" s="1134"/>
      <c r="N71" s="1131"/>
      <c r="O71" s="1134"/>
      <c r="P71" s="1131"/>
      <c r="Q71" s="1134"/>
      <c r="R71" s="1149"/>
      <c r="S71" s="1150"/>
      <c r="T71" s="1149"/>
      <c r="U71" s="1150"/>
      <c r="V71" s="1149"/>
      <c r="W71" s="1150"/>
      <c r="X71" s="1149"/>
      <c r="Y71" s="1150"/>
      <c r="Z71" s="1151"/>
      <c r="AA71" s="1152"/>
      <c r="AB71" s="1131"/>
      <c r="AC71" s="1131"/>
      <c r="AD71" s="1151"/>
      <c r="AE71" s="1151"/>
      <c r="AF71" s="1152"/>
      <c r="AG71" s="1151"/>
      <c r="AH71" s="1150"/>
      <c r="AI71" s="1148"/>
      <c r="AJ71" s="1147"/>
      <c r="AK71" s="1148"/>
      <c r="AL71" s="1147"/>
      <c r="AM71" s="1148"/>
      <c r="AN71" s="1147"/>
      <c r="AO71" s="1153"/>
      <c r="AP71" s="1154"/>
      <c r="AQ71" s="1155"/>
      <c r="AR71" s="1156"/>
      <c r="AS71" s="1155"/>
      <c r="AT71" s="1156"/>
      <c r="AU71" s="1155"/>
      <c r="AV71" s="1156"/>
      <c r="AW71" s="1155"/>
      <c r="AX71" s="1156"/>
      <c r="AY71" s="1148"/>
      <c r="AZ71" s="1147"/>
      <c r="BA71" s="1148"/>
      <c r="BB71" s="1147"/>
      <c r="BC71" s="1148"/>
      <c r="BD71" s="1147"/>
      <c r="BE71" s="1148"/>
      <c r="BF71" s="1147"/>
    </row>
    <row r="133" spans="2:59" ht="28.5" customHeight="1">
      <c r="B133" s="1522"/>
      <c r="C133" s="1522"/>
      <c r="D133" s="1522"/>
      <c r="E133" s="1522"/>
      <c r="F133" s="1522"/>
      <c r="G133" s="1522"/>
      <c r="H133" s="1522"/>
      <c r="I133" s="1522"/>
      <c r="J133" s="1522"/>
      <c r="K133" s="1522"/>
      <c r="L133" s="1286"/>
      <c r="M133" s="1286"/>
      <c r="N133" s="1286"/>
      <c r="O133" s="1286"/>
      <c r="P133" s="1286"/>
      <c r="Q133" s="1286"/>
      <c r="R133" s="1286"/>
      <c r="S133" s="1286"/>
      <c r="T133" s="1286"/>
      <c r="U133" s="1286"/>
      <c r="V133" s="1286"/>
      <c r="W133" s="1286"/>
      <c r="X133" s="1286"/>
      <c r="Y133" s="1286"/>
      <c r="Z133" s="1286"/>
      <c r="AA133" s="1286"/>
      <c r="AB133" s="1286"/>
      <c r="AC133" s="1286"/>
      <c r="AD133" s="1286"/>
      <c r="AE133" s="1286"/>
      <c r="AF133" s="1286"/>
      <c r="AG133" s="1286"/>
      <c r="AH133" s="1286"/>
      <c r="AI133" s="1522"/>
      <c r="AJ133" s="1522"/>
      <c r="AK133" s="1522"/>
      <c r="AL133" s="1522"/>
      <c r="AM133" s="1522"/>
      <c r="AN133" s="1522"/>
      <c r="AO133" s="1522"/>
      <c r="AP133" s="1522"/>
      <c r="AQ133" s="1286"/>
      <c r="AR133" s="1286"/>
      <c r="AS133" s="1286"/>
      <c r="AT133" s="1286"/>
      <c r="AU133" s="1286"/>
      <c r="AV133" s="1286"/>
      <c r="AW133" s="1286"/>
      <c r="AX133" s="1286"/>
      <c r="AY133" s="1286"/>
      <c r="AZ133" s="1286"/>
      <c r="BA133" s="1286"/>
      <c r="BB133" s="1286"/>
      <c r="BC133" s="1286"/>
      <c r="BD133" s="1286"/>
      <c r="BE133" s="1286"/>
      <c r="BF133" s="1286"/>
      <c r="BG133" s="1286"/>
    </row>
  </sheetData>
  <customSheetViews>
    <customSheetView guid="{CFB8F6A3-286B-44DA-98E2-E06FA9DC17D9}" scale="90" showGridLines="0">
      <pane xSplit="1" ySplit="6" topLeftCell="B43" activePane="bottomRight" state="frozen"/>
      <selection pane="bottomRight" activeCell="A7" sqref="A7:A54"/>
      <colBreaks count="5" manualBreakCount="5">
        <brk id="11" max="70" man="1"/>
        <brk id="22" max="70" man="1"/>
        <brk id="32" max="70" man="1"/>
        <brk id="41" max="70" man="1"/>
        <brk id="50" max="70" man="1"/>
      </colBreaks>
      <pageMargins left="0.6692913385826772" right="0.43307086614173229" top="0.78740157480314965" bottom="0.39370078740157483" header="0.51181102362204722" footer="0.19685039370078741"/>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5" manualBreakCount="5">
        <brk id="11" min="2" max="72" man="1"/>
        <brk id="21" min="2" max="72" man="1"/>
        <brk id="30" min="2" max="72" man="1"/>
        <brk id="38" min="2" max="72" man="1"/>
        <brk id="46" min="2" max="72" man="1"/>
      </colBreaks>
      <pageMargins left="0.74803149606299213" right="0.23622047244094491" top="1.1023622047244095" bottom="0.39370078740157483" header="0.59055118110236227" footer="0.31496062992125984"/>
      <pageSetup paperSize="8" firstPageNumber="12" fitToWidth="0" orientation="portrait"/>
      <headerFooter alignWithMargins="0">
        <oddHeader>&amp;L&amp;"ＭＳ Ｐゴシック,太字"&amp;16ⅱ　歳入内訳（款別）
（平成30年度）</oddHeader>
      </headerFooter>
    </customSheetView>
  </customSheetViews>
  <mergeCells count="36">
    <mergeCell ref="B3:C4"/>
    <mergeCell ref="D3:E4"/>
    <mergeCell ref="J3:K4"/>
    <mergeCell ref="H3:I4"/>
    <mergeCell ref="F3:G4"/>
    <mergeCell ref="P3:Q3"/>
    <mergeCell ref="AG3:AH4"/>
    <mergeCell ref="AE3:AF4"/>
    <mergeCell ref="R3:S4"/>
    <mergeCell ref="V3:W4"/>
    <mergeCell ref="AQ133:AX133"/>
    <mergeCell ref="AY133:BG133"/>
    <mergeCell ref="AY3:AZ4"/>
    <mergeCell ref="BA3:BB4"/>
    <mergeCell ref="BC3:BD4"/>
    <mergeCell ref="BE3:BF4"/>
    <mergeCell ref="AQ3:AR4"/>
    <mergeCell ref="AS3:AT4"/>
    <mergeCell ref="AU3:AV4"/>
    <mergeCell ref="AW3:AX4"/>
    <mergeCell ref="B133:K133"/>
    <mergeCell ref="L133:Y133"/>
    <mergeCell ref="Z133:AH133"/>
    <mergeCell ref="AI133:AP133"/>
    <mergeCell ref="Z3:AA4"/>
    <mergeCell ref="AO3:AP3"/>
    <mergeCell ref="AM3:AN4"/>
    <mergeCell ref="AK3:AL4"/>
    <mergeCell ref="AO4:AP4"/>
    <mergeCell ref="P4:Q4"/>
    <mergeCell ref="AB3:AD4"/>
    <mergeCell ref="AI3:AJ4"/>
    <mergeCell ref="X3:Y4"/>
    <mergeCell ref="L3:M4"/>
    <mergeCell ref="N3:O4"/>
    <mergeCell ref="T3:U4"/>
  </mergeCells>
  <phoneticPr fontId="2"/>
  <dataValidations count="1">
    <dataValidation imeMode="disabled" allowBlank="1" showInputMessage="1" showErrorMessage="1" sqref="B7:BF68" xr:uid="{00000000-0002-0000-0A00-000000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Ｐゴシック,太字"&amp;16&amp;K01+000ⅱ　歳入内訳（款別）
（令和２年度）&amp;"ＭＳ Ｐゴシック,標準"&amp;11
</oddHeader>
  </headerFooter>
  <colBreaks count="5" manualBreakCount="5">
    <brk id="11" min="2" max="70" man="1"/>
    <brk id="23" min="2" max="70" man="1"/>
    <brk id="34" min="2" max="70" man="1"/>
    <brk id="42" min="2" max="70" man="1"/>
    <brk id="50" min="2" max="7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F133"/>
  <sheetViews>
    <sheetView showGridLines="0" view="pageBreakPreview" zoomScaleNormal="70" zoomScaleSheetLayoutView="100" workbookViewId="0">
      <pane xSplit="1" ySplit="6" topLeftCell="X57" activePane="bottomRight" state="frozen"/>
      <selection activeCell="J20" sqref="J19:J20"/>
      <selection pane="topRight" activeCell="J20" sqref="J19:J20"/>
      <selection pane="bottomLeft" activeCell="J20" sqref="J19:J20"/>
      <selection pane="bottomRight"/>
    </sheetView>
  </sheetViews>
  <sheetFormatPr defaultRowHeight="13.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6.21875" customWidth="1"/>
    <col min="9" max="9" width="7.44140625" customWidth="1"/>
    <col min="10" max="10" width="16.21875" customWidth="1"/>
    <col min="11" max="11" width="7.44140625" customWidth="1"/>
    <col min="12" max="12" width="16.21875" customWidth="1"/>
    <col min="13" max="13" width="7.44140625" customWidth="1"/>
    <col min="14" max="14" width="16.21875" customWidth="1"/>
    <col min="15" max="15" width="7.44140625" customWidth="1"/>
    <col min="16" max="16" width="16.21875" customWidth="1"/>
    <col min="17" max="17" width="7.44140625" customWidth="1"/>
    <col min="18" max="18" width="16.21875" customWidth="1"/>
    <col min="19" max="19" width="7.44140625" customWidth="1"/>
    <col min="20" max="20" width="16.2187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15" customWidth="1"/>
    <col min="29" max="29" width="7.44140625" customWidth="1"/>
    <col min="30" max="30" width="25.88671875" customWidth="1"/>
    <col min="31" max="31" width="15" customWidth="1"/>
    <col min="32" max="32" width="11.33203125" bestFit="1" customWidth="1"/>
  </cols>
  <sheetData>
    <row r="1" spans="1:32" ht="19.2">
      <c r="A1" s="1" t="s">
        <v>163</v>
      </c>
      <c r="B1" s="1"/>
      <c r="F1" s="713"/>
      <c r="G1" s="718"/>
      <c r="H1" s="718"/>
    </row>
    <row r="2" spans="1:32" ht="19.5" customHeight="1">
      <c r="A2" s="93" t="s">
        <v>865</v>
      </c>
      <c r="B2" s="93"/>
    </row>
    <row r="3" spans="1:32" ht="18" customHeight="1">
      <c r="A3" s="48" t="s">
        <v>497</v>
      </c>
      <c r="B3" s="1472" t="s">
        <v>164</v>
      </c>
      <c r="C3" s="1513"/>
      <c r="D3" s="1513" t="s">
        <v>165</v>
      </c>
      <c r="E3" s="1513"/>
      <c r="F3" s="1513" t="s">
        <v>166</v>
      </c>
      <c r="G3" s="1513"/>
      <c r="H3" s="1513" t="s">
        <v>167</v>
      </c>
      <c r="I3" s="1549"/>
      <c r="J3" s="1546" t="s">
        <v>168</v>
      </c>
      <c r="K3" s="1513"/>
      <c r="L3" s="1513" t="s">
        <v>169</v>
      </c>
      <c r="M3" s="1513"/>
      <c r="N3" s="1513" t="s">
        <v>170</v>
      </c>
      <c r="O3" s="1513"/>
      <c r="P3" s="1513" t="s">
        <v>171</v>
      </c>
      <c r="Q3" s="1549"/>
      <c r="R3" s="1546" t="s">
        <v>172</v>
      </c>
      <c r="S3" s="1513"/>
      <c r="T3" s="1513" t="s">
        <v>173</v>
      </c>
      <c r="U3" s="1513"/>
      <c r="V3" s="1513" t="s">
        <v>174</v>
      </c>
      <c r="W3" s="1513"/>
      <c r="X3" s="1513" t="s">
        <v>175</v>
      </c>
      <c r="Y3" s="1549"/>
      <c r="Z3" s="1546" t="s">
        <v>176</v>
      </c>
      <c r="AA3" s="1513"/>
      <c r="AB3" s="1513" t="s">
        <v>177</v>
      </c>
      <c r="AC3" s="1297"/>
      <c r="AD3" s="1556" t="s">
        <v>178</v>
      </c>
      <c r="AE3" s="1299"/>
    </row>
    <row r="4" spans="1:32" ht="18" customHeight="1">
      <c r="A4" s="57"/>
      <c r="B4" s="1511"/>
      <c r="C4" s="1469"/>
      <c r="D4" s="1469"/>
      <c r="E4" s="1469"/>
      <c r="F4" s="1469"/>
      <c r="G4" s="1469"/>
      <c r="H4" s="1469"/>
      <c r="I4" s="1243"/>
      <c r="J4" s="1233"/>
      <c r="K4" s="1469"/>
      <c r="L4" s="1469"/>
      <c r="M4" s="1469"/>
      <c r="N4" s="1469"/>
      <c r="O4" s="1469"/>
      <c r="P4" s="1469"/>
      <c r="Q4" s="1243"/>
      <c r="R4" s="1233"/>
      <c r="S4" s="1469"/>
      <c r="T4" s="1469"/>
      <c r="U4" s="1469"/>
      <c r="V4" s="1469"/>
      <c r="W4" s="1469"/>
      <c r="X4" s="1469"/>
      <c r="Y4" s="1243"/>
      <c r="Z4" s="1233"/>
      <c r="AA4" s="1469"/>
      <c r="AB4" s="1469"/>
      <c r="AC4" s="1269"/>
      <c r="AD4" s="1557"/>
      <c r="AE4" s="1558"/>
    </row>
    <row r="5" spans="1:32" ht="18" customHeight="1">
      <c r="A5" s="1021"/>
      <c r="B5" s="5"/>
      <c r="C5" s="1030" t="s">
        <v>95</v>
      </c>
      <c r="D5" s="5"/>
      <c r="E5" s="1030" t="s">
        <v>95</v>
      </c>
      <c r="F5" s="5"/>
      <c r="G5" s="1030" t="s">
        <v>95</v>
      </c>
      <c r="H5" s="18"/>
      <c r="I5" s="1031" t="s">
        <v>95</v>
      </c>
      <c r="J5" s="20"/>
      <c r="K5" s="1030" t="s">
        <v>95</v>
      </c>
      <c r="L5" s="5"/>
      <c r="M5" s="1030" t="s">
        <v>95</v>
      </c>
      <c r="N5" s="5"/>
      <c r="O5" s="1030" t="s">
        <v>95</v>
      </c>
      <c r="P5" s="5"/>
      <c r="Q5" s="1032" t="s">
        <v>95</v>
      </c>
      <c r="R5" s="20"/>
      <c r="S5" s="1030" t="s">
        <v>95</v>
      </c>
      <c r="T5" s="5"/>
      <c r="U5" s="1030" t="s">
        <v>95</v>
      </c>
      <c r="V5" s="5"/>
      <c r="W5" s="1030" t="s">
        <v>95</v>
      </c>
      <c r="X5" s="18"/>
      <c r="Y5" s="1031" t="s">
        <v>95</v>
      </c>
      <c r="Z5" s="20"/>
      <c r="AA5" s="1030" t="s">
        <v>95</v>
      </c>
      <c r="AB5" s="5"/>
      <c r="AC5" s="1029" t="s">
        <v>95</v>
      </c>
      <c r="AD5" s="34"/>
      <c r="AE5" s="1031" t="s">
        <v>95</v>
      </c>
    </row>
    <row r="6" spans="1:32" ht="18" customHeight="1">
      <c r="A6" s="62" t="s">
        <v>492</v>
      </c>
      <c r="B6" s="64" t="s">
        <v>146</v>
      </c>
      <c r="C6" s="55" t="s">
        <v>191</v>
      </c>
      <c r="D6" s="55" t="s">
        <v>146</v>
      </c>
      <c r="E6" s="55" t="s">
        <v>191</v>
      </c>
      <c r="F6" s="55" t="s">
        <v>146</v>
      </c>
      <c r="G6" s="55" t="s">
        <v>191</v>
      </c>
      <c r="H6" s="55" t="s">
        <v>146</v>
      </c>
      <c r="I6" s="56" t="s">
        <v>191</v>
      </c>
      <c r="J6" s="64" t="s">
        <v>146</v>
      </c>
      <c r="K6" s="55" t="s">
        <v>191</v>
      </c>
      <c r="L6" s="55" t="s">
        <v>146</v>
      </c>
      <c r="M6" s="55" t="s">
        <v>191</v>
      </c>
      <c r="N6" s="55" t="s">
        <v>146</v>
      </c>
      <c r="O6" s="55" t="s">
        <v>191</v>
      </c>
      <c r="P6" s="55" t="s">
        <v>146</v>
      </c>
      <c r="Q6" s="56" t="s">
        <v>191</v>
      </c>
      <c r="R6" s="64" t="s">
        <v>146</v>
      </c>
      <c r="S6" s="55" t="s">
        <v>191</v>
      </c>
      <c r="T6" s="55" t="s">
        <v>146</v>
      </c>
      <c r="U6" s="55" t="s">
        <v>191</v>
      </c>
      <c r="V6" s="55" t="s">
        <v>146</v>
      </c>
      <c r="W6" s="55" t="s">
        <v>191</v>
      </c>
      <c r="X6" s="55" t="s">
        <v>146</v>
      </c>
      <c r="Y6" s="56" t="s">
        <v>191</v>
      </c>
      <c r="Z6" s="64" t="s">
        <v>146</v>
      </c>
      <c r="AA6" s="55" t="s">
        <v>191</v>
      </c>
      <c r="AB6" s="55" t="s">
        <v>146</v>
      </c>
      <c r="AC6" s="70" t="s">
        <v>191</v>
      </c>
      <c r="AD6" s="80" t="s">
        <v>146</v>
      </c>
      <c r="AE6" s="56" t="s">
        <v>191</v>
      </c>
    </row>
    <row r="7" spans="1:32" ht="15.75" customHeight="1">
      <c r="A7" s="255" t="s">
        <v>264</v>
      </c>
      <c r="B7" s="276">
        <v>465644</v>
      </c>
      <c r="C7" s="271">
        <v>0.3</v>
      </c>
      <c r="D7" s="277">
        <v>9219088</v>
      </c>
      <c r="E7" s="271">
        <v>6.8</v>
      </c>
      <c r="F7" s="277">
        <v>60755210</v>
      </c>
      <c r="G7" s="271">
        <v>44.6</v>
      </c>
      <c r="H7" s="277">
        <v>9196976</v>
      </c>
      <c r="I7" s="274">
        <v>6.8</v>
      </c>
      <c r="J7" s="276">
        <v>149141</v>
      </c>
      <c r="K7" s="329">
        <v>0.1</v>
      </c>
      <c r="L7" s="308">
        <v>905786</v>
      </c>
      <c r="M7" s="271">
        <v>0.7</v>
      </c>
      <c r="N7" s="277">
        <v>9737316</v>
      </c>
      <c r="O7" s="271">
        <v>7.1</v>
      </c>
      <c r="P7" s="278">
        <v>12616464</v>
      </c>
      <c r="Q7" s="275">
        <v>9.3000000000000007</v>
      </c>
      <c r="R7" s="276">
        <v>3725082</v>
      </c>
      <c r="S7" s="271">
        <v>2.7</v>
      </c>
      <c r="T7" s="277">
        <v>15551107</v>
      </c>
      <c r="U7" s="271">
        <v>11.4</v>
      </c>
      <c r="V7" s="277">
        <v>108471</v>
      </c>
      <c r="W7" s="271">
        <v>0.1</v>
      </c>
      <c r="X7" s="277">
        <v>13234796</v>
      </c>
      <c r="Y7" s="274">
        <v>9.6999999999999993</v>
      </c>
      <c r="Z7" s="276">
        <v>534610</v>
      </c>
      <c r="AA7" s="271">
        <v>0.4</v>
      </c>
      <c r="AB7" s="277">
        <v>0</v>
      </c>
      <c r="AC7" s="307">
        <v>0</v>
      </c>
      <c r="AD7" s="337">
        <v>136199691</v>
      </c>
      <c r="AE7" s="530">
        <v>100</v>
      </c>
      <c r="AF7" s="720">
        <f t="shared" ref="AF7:AF42" si="0">SUM(C7,E7,G7,I7,K7,M7,O7,Q7,S7,U7,W7,Y7,AA7,AC7)</f>
        <v>100.00000000000001</v>
      </c>
    </row>
    <row r="8" spans="1:32" ht="15.75" customHeight="1">
      <c r="A8" s="817" t="s">
        <v>503</v>
      </c>
      <c r="B8" s="201">
        <v>573354</v>
      </c>
      <c r="C8" s="202">
        <v>0.3</v>
      </c>
      <c r="D8" s="203">
        <v>46289086</v>
      </c>
      <c r="E8" s="202">
        <v>23.1</v>
      </c>
      <c r="F8" s="203">
        <v>75584098</v>
      </c>
      <c r="G8" s="202">
        <v>37.799999999999997</v>
      </c>
      <c r="H8" s="203">
        <v>10563291</v>
      </c>
      <c r="I8" s="204">
        <v>5.3</v>
      </c>
      <c r="J8" s="201">
        <v>166837</v>
      </c>
      <c r="K8" s="202">
        <v>0.1</v>
      </c>
      <c r="L8" s="203">
        <v>2207524</v>
      </c>
      <c r="M8" s="202">
        <v>1.1000000000000001</v>
      </c>
      <c r="N8" s="203">
        <v>8409860</v>
      </c>
      <c r="O8" s="202">
        <v>4.2</v>
      </c>
      <c r="P8" s="208">
        <v>19439710</v>
      </c>
      <c r="Q8" s="204">
        <v>9.6999999999999993</v>
      </c>
      <c r="R8" s="201">
        <v>3813802</v>
      </c>
      <c r="S8" s="202">
        <v>1.9</v>
      </c>
      <c r="T8" s="203">
        <v>15523581</v>
      </c>
      <c r="U8" s="202">
        <v>7.8</v>
      </c>
      <c r="V8" s="203">
        <v>192</v>
      </c>
      <c r="W8" s="202">
        <v>0</v>
      </c>
      <c r="X8" s="203">
        <v>17419286</v>
      </c>
      <c r="Y8" s="204">
        <v>8.6999999999999993</v>
      </c>
      <c r="Z8" s="201">
        <v>0</v>
      </c>
      <c r="AA8" s="202">
        <v>0</v>
      </c>
      <c r="AB8" s="203">
        <v>0</v>
      </c>
      <c r="AC8" s="206">
        <v>0</v>
      </c>
      <c r="AD8" s="249">
        <v>199990621</v>
      </c>
      <c r="AE8" s="209">
        <v>100</v>
      </c>
      <c r="AF8" s="720">
        <f t="shared" si="0"/>
        <v>100</v>
      </c>
    </row>
    <row r="9" spans="1:32" ht="15.75" customHeight="1">
      <c r="A9" s="255" t="s">
        <v>215</v>
      </c>
      <c r="B9" s="276">
        <v>603791</v>
      </c>
      <c r="C9" s="271">
        <v>0.4</v>
      </c>
      <c r="D9" s="277">
        <v>37534453</v>
      </c>
      <c r="E9" s="271">
        <v>24.1</v>
      </c>
      <c r="F9" s="277">
        <v>55708613</v>
      </c>
      <c r="G9" s="271">
        <v>35.700000000000003</v>
      </c>
      <c r="H9" s="277">
        <v>7087277</v>
      </c>
      <c r="I9" s="275">
        <v>4.5</v>
      </c>
      <c r="J9" s="276">
        <v>70325</v>
      </c>
      <c r="K9" s="271">
        <v>0</v>
      </c>
      <c r="L9" s="277">
        <v>1562357</v>
      </c>
      <c r="M9" s="271">
        <v>1</v>
      </c>
      <c r="N9" s="277">
        <v>4256346</v>
      </c>
      <c r="O9" s="271">
        <v>2.7</v>
      </c>
      <c r="P9" s="278">
        <v>16327192</v>
      </c>
      <c r="Q9" s="275">
        <v>10.5</v>
      </c>
      <c r="R9" s="276">
        <v>4053604</v>
      </c>
      <c r="S9" s="271">
        <v>2.6</v>
      </c>
      <c r="T9" s="277">
        <v>13600332</v>
      </c>
      <c r="U9" s="271">
        <v>8.6999999999999993</v>
      </c>
      <c r="V9" s="277" t="s">
        <v>614</v>
      </c>
      <c r="W9" s="271" t="s">
        <v>614</v>
      </c>
      <c r="X9" s="277">
        <v>14308637</v>
      </c>
      <c r="Y9" s="275">
        <v>9.1999999999999993</v>
      </c>
      <c r="Z9" s="276">
        <v>860830</v>
      </c>
      <c r="AA9" s="271">
        <v>0.6</v>
      </c>
      <c r="AB9" s="277" t="s">
        <v>614</v>
      </c>
      <c r="AC9" s="307" t="s">
        <v>614</v>
      </c>
      <c r="AD9" s="337">
        <v>155973757</v>
      </c>
      <c r="AE9" s="530">
        <v>100</v>
      </c>
      <c r="AF9" s="720">
        <f t="shared" si="0"/>
        <v>100</v>
      </c>
    </row>
    <row r="10" spans="1:32" ht="15.75" customHeight="1">
      <c r="A10" s="817" t="s">
        <v>560</v>
      </c>
      <c r="B10" s="201">
        <v>557513</v>
      </c>
      <c r="C10" s="202">
        <v>0.4</v>
      </c>
      <c r="D10" s="203">
        <v>31045546</v>
      </c>
      <c r="E10" s="202">
        <v>23</v>
      </c>
      <c r="F10" s="203">
        <v>39902809</v>
      </c>
      <c r="G10" s="202">
        <v>29.6</v>
      </c>
      <c r="H10" s="203">
        <v>11612003</v>
      </c>
      <c r="I10" s="204">
        <v>8.6</v>
      </c>
      <c r="J10" s="201">
        <v>164690</v>
      </c>
      <c r="K10" s="202">
        <v>0.1</v>
      </c>
      <c r="L10" s="203">
        <v>3098096</v>
      </c>
      <c r="M10" s="202">
        <v>2.2999999999999998</v>
      </c>
      <c r="N10" s="203">
        <v>4064763</v>
      </c>
      <c r="O10" s="202">
        <v>3</v>
      </c>
      <c r="P10" s="208">
        <v>14810335</v>
      </c>
      <c r="Q10" s="204">
        <v>11</v>
      </c>
      <c r="R10" s="201">
        <v>3192861</v>
      </c>
      <c r="S10" s="202">
        <v>2.4</v>
      </c>
      <c r="T10" s="203">
        <v>16044472</v>
      </c>
      <c r="U10" s="202">
        <v>11.9</v>
      </c>
      <c r="V10" s="203">
        <v>52865</v>
      </c>
      <c r="W10" s="202">
        <v>0.1</v>
      </c>
      <c r="X10" s="203">
        <v>9894790</v>
      </c>
      <c r="Y10" s="204">
        <v>7.3</v>
      </c>
      <c r="Z10" s="201">
        <v>452749</v>
      </c>
      <c r="AA10" s="202">
        <v>0.3</v>
      </c>
      <c r="AB10" s="202">
        <v>0</v>
      </c>
      <c r="AC10" s="203">
        <v>0</v>
      </c>
      <c r="AD10" s="249">
        <v>134893492</v>
      </c>
      <c r="AE10" s="209">
        <v>100</v>
      </c>
      <c r="AF10" s="720">
        <f t="shared" si="0"/>
        <v>100</v>
      </c>
    </row>
    <row r="11" spans="1:32" ht="15.75" customHeight="1">
      <c r="A11" s="255" t="s">
        <v>504</v>
      </c>
      <c r="B11" s="495">
        <v>624002</v>
      </c>
      <c r="C11" s="503">
        <v>0.4</v>
      </c>
      <c r="D11" s="500">
        <v>39397881</v>
      </c>
      <c r="E11" s="503">
        <v>25.7</v>
      </c>
      <c r="F11" s="500">
        <v>48618571</v>
      </c>
      <c r="G11" s="503">
        <v>31.8</v>
      </c>
      <c r="H11" s="500">
        <v>9421472</v>
      </c>
      <c r="I11" s="519">
        <v>6.2</v>
      </c>
      <c r="J11" s="495">
        <v>305230</v>
      </c>
      <c r="K11" s="503">
        <v>0.2</v>
      </c>
      <c r="L11" s="500">
        <v>2274064</v>
      </c>
      <c r="M11" s="503">
        <v>1.5</v>
      </c>
      <c r="N11" s="500">
        <v>5085031</v>
      </c>
      <c r="O11" s="503">
        <v>3.3</v>
      </c>
      <c r="P11" s="501">
        <v>18428703</v>
      </c>
      <c r="Q11" s="519">
        <v>12</v>
      </c>
      <c r="R11" s="495">
        <v>4494392</v>
      </c>
      <c r="S11" s="503">
        <v>2.9</v>
      </c>
      <c r="T11" s="500">
        <v>12136504</v>
      </c>
      <c r="U11" s="503">
        <v>7.9</v>
      </c>
      <c r="V11" s="500">
        <v>26176</v>
      </c>
      <c r="W11" s="503">
        <v>0</v>
      </c>
      <c r="X11" s="500">
        <v>12366510</v>
      </c>
      <c r="Y11" s="519">
        <v>8.1</v>
      </c>
      <c r="Z11" s="495" t="s">
        <v>614</v>
      </c>
      <c r="AA11" s="503" t="s">
        <v>614</v>
      </c>
      <c r="AB11" s="503" t="s">
        <v>614</v>
      </c>
      <c r="AC11" s="501" t="s">
        <v>614</v>
      </c>
      <c r="AD11" s="532">
        <v>153178536</v>
      </c>
      <c r="AE11" s="530">
        <v>100</v>
      </c>
      <c r="AF11" s="720">
        <f t="shared" si="0"/>
        <v>100</v>
      </c>
    </row>
    <row r="12" spans="1:32" ht="15.75" customHeight="1">
      <c r="A12" s="817" t="s">
        <v>274</v>
      </c>
      <c r="B12" s="201">
        <v>641258</v>
      </c>
      <c r="C12" s="202">
        <v>0.4</v>
      </c>
      <c r="D12" s="203">
        <v>50374831</v>
      </c>
      <c r="E12" s="202">
        <v>27.8</v>
      </c>
      <c r="F12" s="203">
        <v>50902780</v>
      </c>
      <c r="G12" s="202">
        <v>28.1</v>
      </c>
      <c r="H12" s="203">
        <v>9135078</v>
      </c>
      <c r="I12" s="204">
        <v>5</v>
      </c>
      <c r="J12" s="201">
        <v>824705</v>
      </c>
      <c r="K12" s="202">
        <v>0.5</v>
      </c>
      <c r="L12" s="203">
        <v>2657761</v>
      </c>
      <c r="M12" s="202">
        <v>1.5</v>
      </c>
      <c r="N12" s="203">
        <v>11834308</v>
      </c>
      <c r="O12" s="202">
        <v>6.5</v>
      </c>
      <c r="P12" s="208">
        <v>19507350</v>
      </c>
      <c r="Q12" s="204">
        <v>10.8</v>
      </c>
      <c r="R12" s="201">
        <v>3829635</v>
      </c>
      <c r="S12" s="202">
        <v>2.1</v>
      </c>
      <c r="T12" s="203">
        <v>16178522</v>
      </c>
      <c r="U12" s="202">
        <v>8.9</v>
      </c>
      <c r="V12" s="203">
        <v>1641453</v>
      </c>
      <c r="W12" s="202">
        <v>0.9</v>
      </c>
      <c r="X12" s="203">
        <v>13571836</v>
      </c>
      <c r="Y12" s="204">
        <v>7.5</v>
      </c>
      <c r="Z12" s="201">
        <v>3124</v>
      </c>
      <c r="AA12" s="202">
        <v>0</v>
      </c>
      <c r="AB12" s="203">
        <v>0</v>
      </c>
      <c r="AC12" s="206">
        <v>0</v>
      </c>
      <c r="AD12" s="249">
        <v>181102641</v>
      </c>
      <c r="AE12" s="209">
        <v>100</v>
      </c>
      <c r="AF12" s="720">
        <f t="shared" si="0"/>
        <v>100</v>
      </c>
    </row>
    <row r="13" spans="1:32" ht="15.75" customHeight="1">
      <c r="A13" s="480" t="s">
        <v>604</v>
      </c>
      <c r="B13" s="495">
        <v>632004</v>
      </c>
      <c r="C13" s="503">
        <v>0.5</v>
      </c>
      <c r="D13" s="500">
        <v>35490655</v>
      </c>
      <c r="E13" s="503">
        <v>27.7</v>
      </c>
      <c r="F13" s="500">
        <v>37581272</v>
      </c>
      <c r="G13" s="503">
        <v>29.4</v>
      </c>
      <c r="H13" s="500">
        <v>6933259</v>
      </c>
      <c r="I13" s="519">
        <v>5.4</v>
      </c>
      <c r="J13" s="495">
        <v>529269</v>
      </c>
      <c r="K13" s="503">
        <v>0.4</v>
      </c>
      <c r="L13" s="500">
        <v>1992655</v>
      </c>
      <c r="M13" s="503">
        <v>1.6</v>
      </c>
      <c r="N13" s="500">
        <v>9238481</v>
      </c>
      <c r="O13" s="503">
        <v>7.2</v>
      </c>
      <c r="P13" s="501">
        <v>13092032</v>
      </c>
      <c r="Q13" s="519">
        <v>10.199999999999999</v>
      </c>
      <c r="R13" s="495">
        <v>2826878</v>
      </c>
      <c r="S13" s="503">
        <v>2.2000000000000002</v>
      </c>
      <c r="T13" s="500">
        <v>10793525</v>
      </c>
      <c r="U13" s="503">
        <v>8.4</v>
      </c>
      <c r="V13" s="500">
        <v>349265</v>
      </c>
      <c r="W13" s="503">
        <v>0.3</v>
      </c>
      <c r="X13" s="500">
        <v>8578905</v>
      </c>
      <c r="Y13" s="519">
        <v>6.7</v>
      </c>
      <c r="Z13" s="495" t="s">
        <v>614</v>
      </c>
      <c r="AA13" s="503" t="s">
        <v>614</v>
      </c>
      <c r="AB13" s="503" t="s">
        <v>614</v>
      </c>
      <c r="AC13" s="501" t="s">
        <v>614</v>
      </c>
      <c r="AD13" s="532">
        <v>128038200</v>
      </c>
      <c r="AE13" s="530">
        <v>100</v>
      </c>
      <c r="AF13" s="720">
        <f t="shared" si="0"/>
        <v>100</v>
      </c>
    </row>
    <row r="14" spans="1:32" ht="15.75" customHeight="1">
      <c r="A14" s="817" t="s">
        <v>589</v>
      </c>
      <c r="B14" s="201">
        <v>633308</v>
      </c>
      <c r="C14" s="202">
        <v>0.4</v>
      </c>
      <c r="D14" s="203">
        <v>39631063</v>
      </c>
      <c r="E14" s="202">
        <v>25.8</v>
      </c>
      <c r="F14" s="203">
        <v>50441720</v>
      </c>
      <c r="G14" s="202">
        <v>32.799999999999997</v>
      </c>
      <c r="H14" s="203">
        <v>11367730</v>
      </c>
      <c r="I14" s="204">
        <v>7.4</v>
      </c>
      <c r="J14" s="201">
        <v>223981</v>
      </c>
      <c r="K14" s="202">
        <v>0.1</v>
      </c>
      <c r="L14" s="203">
        <v>3613456</v>
      </c>
      <c r="M14" s="202">
        <v>2.4</v>
      </c>
      <c r="N14" s="203">
        <v>9543904</v>
      </c>
      <c r="O14" s="202">
        <v>6.2</v>
      </c>
      <c r="P14" s="208">
        <v>10863578</v>
      </c>
      <c r="Q14" s="204">
        <v>7.1</v>
      </c>
      <c r="R14" s="201">
        <v>3410969</v>
      </c>
      <c r="S14" s="202">
        <v>2.2000000000000002</v>
      </c>
      <c r="T14" s="203">
        <v>14276160</v>
      </c>
      <c r="U14" s="202">
        <v>9.3000000000000007</v>
      </c>
      <c r="V14" s="203">
        <v>1590800</v>
      </c>
      <c r="W14" s="202">
        <v>1</v>
      </c>
      <c r="X14" s="203">
        <v>8205561</v>
      </c>
      <c r="Y14" s="204">
        <v>5.3</v>
      </c>
      <c r="Z14" s="201" t="s">
        <v>614</v>
      </c>
      <c r="AA14" s="202" t="s">
        <v>614</v>
      </c>
      <c r="AB14" s="202" t="s">
        <v>614</v>
      </c>
      <c r="AC14" s="203" t="s">
        <v>614</v>
      </c>
      <c r="AD14" s="249">
        <v>153802230</v>
      </c>
      <c r="AE14" s="209">
        <v>100</v>
      </c>
      <c r="AF14" s="720">
        <f t="shared" si="0"/>
        <v>100</v>
      </c>
    </row>
    <row r="15" spans="1:32" ht="15.75" customHeight="1">
      <c r="A15" s="480" t="s">
        <v>505</v>
      </c>
      <c r="B15" s="495">
        <v>625648</v>
      </c>
      <c r="C15" s="503">
        <v>0.3</v>
      </c>
      <c r="D15" s="500">
        <v>50678272</v>
      </c>
      <c r="E15" s="503">
        <v>27.2</v>
      </c>
      <c r="F15" s="500">
        <v>44061609</v>
      </c>
      <c r="G15" s="503">
        <v>23.7</v>
      </c>
      <c r="H15" s="500">
        <v>11786502</v>
      </c>
      <c r="I15" s="519">
        <v>6.3</v>
      </c>
      <c r="J15" s="495">
        <v>185721</v>
      </c>
      <c r="K15" s="503">
        <v>0.1</v>
      </c>
      <c r="L15" s="500">
        <v>4645247</v>
      </c>
      <c r="M15" s="503">
        <v>2.5</v>
      </c>
      <c r="N15" s="500">
        <v>6136376</v>
      </c>
      <c r="O15" s="503">
        <v>3.3</v>
      </c>
      <c r="P15" s="501">
        <v>15019344</v>
      </c>
      <c r="Q15" s="519">
        <v>8.1</v>
      </c>
      <c r="R15" s="495">
        <v>3868837</v>
      </c>
      <c r="S15" s="503">
        <v>2.1</v>
      </c>
      <c r="T15" s="500">
        <v>13372720</v>
      </c>
      <c r="U15" s="503">
        <v>7.2</v>
      </c>
      <c r="V15" s="500">
        <v>26619092</v>
      </c>
      <c r="W15" s="503">
        <v>14.3</v>
      </c>
      <c r="X15" s="500">
        <v>9147394</v>
      </c>
      <c r="Y15" s="519">
        <v>4.9000000000000004</v>
      </c>
      <c r="Z15" s="495" t="s">
        <v>614</v>
      </c>
      <c r="AA15" s="503" t="s">
        <v>614</v>
      </c>
      <c r="AB15" s="503" t="s">
        <v>614</v>
      </c>
      <c r="AC15" s="501" t="s">
        <v>614</v>
      </c>
      <c r="AD15" s="532">
        <v>186146762</v>
      </c>
      <c r="AE15" s="530">
        <v>100</v>
      </c>
      <c r="AF15" s="720">
        <f t="shared" si="0"/>
        <v>100</v>
      </c>
    </row>
    <row r="16" spans="1:32" ht="15.75" customHeight="1">
      <c r="A16" s="817" t="s">
        <v>506</v>
      </c>
      <c r="B16" s="201">
        <v>655156</v>
      </c>
      <c r="C16" s="202">
        <v>0.3</v>
      </c>
      <c r="D16" s="203">
        <v>53925725</v>
      </c>
      <c r="E16" s="202">
        <v>28</v>
      </c>
      <c r="F16" s="203">
        <v>58302524</v>
      </c>
      <c r="G16" s="202">
        <v>30.3</v>
      </c>
      <c r="H16" s="203">
        <v>14997550</v>
      </c>
      <c r="I16" s="204">
        <v>7.8</v>
      </c>
      <c r="J16" s="201">
        <v>104777</v>
      </c>
      <c r="K16" s="202">
        <v>0.1</v>
      </c>
      <c r="L16" s="203">
        <v>5099205</v>
      </c>
      <c r="M16" s="202">
        <v>2.6</v>
      </c>
      <c r="N16" s="203">
        <v>5425197</v>
      </c>
      <c r="O16" s="202">
        <v>2.8</v>
      </c>
      <c r="P16" s="208">
        <v>16868248</v>
      </c>
      <c r="Q16" s="204">
        <v>8.8000000000000007</v>
      </c>
      <c r="R16" s="201">
        <v>5086768</v>
      </c>
      <c r="S16" s="202">
        <v>2.6</v>
      </c>
      <c r="T16" s="203">
        <v>16155442</v>
      </c>
      <c r="U16" s="202">
        <v>8.4</v>
      </c>
      <c r="V16" s="203">
        <v>3809375</v>
      </c>
      <c r="W16" s="202">
        <v>2</v>
      </c>
      <c r="X16" s="203">
        <v>12112917</v>
      </c>
      <c r="Y16" s="204">
        <v>6.3</v>
      </c>
      <c r="Z16" s="201" t="s">
        <v>614</v>
      </c>
      <c r="AA16" s="202" t="s">
        <v>614</v>
      </c>
      <c r="AB16" s="202" t="s">
        <v>614</v>
      </c>
      <c r="AC16" s="208" t="s">
        <v>614</v>
      </c>
      <c r="AD16" s="249">
        <v>192542884</v>
      </c>
      <c r="AE16" s="209">
        <v>100</v>
      </c>
      <c r="AF16" s="720">
        <f t="shared" si="0"/>
        <v>99.999999999999986</v>
      </c>
    </row>
    <row r="17" spans="1:32" ht="15.75" customHeight="1">
      <c r="A17" s="480" t="s">
        <v>644</v>
      </c>
      <c r="B17" s="495">
        <v>525183</v>
      </c>
      <c r="C17" s="503">
        <v>0.3</v>
      </c>
      <c r="D17" s="500">
        <v>42017952</v>
      </c>
      <c r="E17" s="503">
        <v>27.8</v>
      </c>
      <c r="F17" s="500">
        <v>45521942</v>
      </c>
      <c r="G17" s="503">
        <v>30.2</v>
      </c>
      <c r="H17" s="500">
        <v>12500261</v>
      </c>
      <c r="I17" s="519">
        <v>8.3000000000000007</v>
      </c>
      <c r="J17" s="495">
        <v>46852</v>
      </c>
      <c r="K17" s="503">
        <v>0</v>
      </c>
      <c r="L17" s="500">
        <v>2428757</v>
      </c>
      <c r="M17" s="503">
        <v>1.6</v>
      </c>
      <c r="N17" s="500">
        <v>1766696</v>
      </c>
      <c r="O17" s="503">
        <v>1.2</v>
      </c>
      <c r="P17" s="501">
        <v>17465575</v>
      </c>
      <c r="Q17" s="519">
        <v>11.6</v>
      </c>
      <c r="R17" s="495">
        <v>3691345</v>
      </c>
      <c r="S17" s="503">
        <v>2.4</v>
      </c>
      <c r="T17" s="500">
        <v>14593637</v>
      </c>
      <c r="U17" s="503">
        <v>9.6999999999999993</v>
      </c>
      <c r="V17" s="500">
        <v>564218</v>
      </c>
      <c r="W17" s="503">
        <v>0.4</v>
      </c>
      <c r="X17" s="500">
        <v>9839837</v>
      </c>
      <c r="Y17" s="519">
        <v>6.5</v>
      </c>
      <c r="Z17" s="495" t="s">
        <v>614</v>
      </c>
      <c r="AA17" s="503" t="s">
        <v>614</v>
      </c>
      <c r="AB17" s="503" t="s">
        <v>614</v>
      </c>
      <c r="AC17" s="501" t="s">
        <v>614</v>
      </c>
      <c r="AD17" s="532">
        <v>150962255</v>
      </c>
      <c r="AE17" s="530">
        <v>100</v>
      </c>
      <c r="AF17" s="720">
        <f t="shared" si="0"/>
        <v>100</v>
      </c>
    </row>
    <row r="18" spans="1:32" ht="15.75" customHeight="1">
      <c r="A18" s="817" t="s">
        <v>507</v>
      </c>
      <c r="B18" s="201">
        <v>886089</v>
      </c>
      <c r="C18" s="202">
        <v>0.3</v>
      </c>
      <c r="D18" s="203">
        <v>71002675</v>
      </c>
      <c r="E18" s="202">
        <v>24.9</v>
      </c>
      <c r="F18" s="203">
        <v>83248169</v>
      </c>
      <c r="G18" s="202">
        <v>29.2</v>
      </c>
      <c r="H18" s="203">
        <v>16148923</v>
      </c>
      <c r="I18" s="204">
        <v>5.7</v>
      </c>
      <c r="J18" s="201">
        <v>123872</v>
      </c>
      <c r="K18" s="202">
        <v>0</v>
      </c>
      <c r="L18" s="203">
        <v>2818053</v>
      </c>
      <c r="M18" s="202">
        <v>1</v>
      </c>
      <c r="N18" s="203">
        <v>25259085</v>
      </c>
      <c r="O18" s="202">
        <v>8.8000000000000007</v>
      </c>
      <c r="P18" s="208">
        <v>39870366</v>
      </c>
      <c r="Q18" s="204">
        <v>14</v>
      </c>
      <c r="R18" s="201">
        <v>5567339</v>
      </c>
      <c r="S18" s="202">
        <v>1.9</v>
      </c>
      <c r="T18" s="203">
        <v>25455627</v>
      </c>
      <c r="U18" s="202">
        <v>8.9</v>
      </c>
      <c r="V18" s="203">
        <v>744542</v>
      </c>
      <c r="W18" s="202">
        <v>0.3</v>
      </c>
      <c r="X18" s="203">
        <v>14132590</v>
      </c>
      <c r="Y18" s="204">
        <v>5</v>
      </c>
      <c r="Z18" s="201">
        <v>0</v>
      </c>
      <c r="AA18" s="202">
        <v>0</v>
      </c>
      <c r="AB18" s="202">
        <v>0</v>
      </c>
      <c r="AC18" s="208">
        <v>0</v>
      </c>
      <c r="AD18" s="249">
        <v>285257330</v>
      </c>
      <c r="AE18" s="209">
        <v>100.00000000000001</v>
      </c>
      <c r="AF18" s="720">
        <f t="shared" si="0"/>
        <v>100.00000000000001</v>
      </c>
    </row>
    <row r="19" spans="1:32" ht="15.75" customHeight="1">
      <c r="A19" s="480" t="s">
        <v>382</v>
      </c>
      <c r="B19" s="495">
        <v>635139</v>
      </c>
      <c r="C19" s="503">
        <v>0.3</v>
      </c>
      <c r="D19" s="500">
        <v>44249250</v>
      </c>
      <c r="E19" s="503">
        <v>23.6</v>
      </c>
      <c r="F19" s="500">
        <v>55621795</v>
      </c>
      <c r="G19" s="503">
        <v>29.6</v>
      </c>
      <c r="H19" s="500">
        <v>9013114</v>
      </c>
      <c r="I19" s="519">
        <v>4.8</v>
      </c>
      <c r="J19" s="495">
        <v>518284</v>
      </c>
      <c r="K19" s="503">
        <v>0.3</v>
      </c>
      <c r="L19" s="500">
        <v>2534970</v>
      </c>
      <c r="M19" s="503">
        <v>1.3</v>
      </c>
      <c r="N19" s="500">
        <v>21493837</v>
      </c>
      <c r="O19" s="503">
        <v>11.4</v>
      </c>
      <c r="P19" s="501">
        <v>18519662</v>
      </c>
      <c r="Q19" s="519">
        <v>9.9</v>
      </c>
      <c r="R19" s="495">
        <v>4475706</v>
      </c>
      <c r="S19" s="503">
        <v>2.4</v>
      </c>
      <c r="T19" s="500">
        <v>15413358</v>
      </c>
      <c r="U19" s="503">
        <v>8.1999999999999993</v>
      </c>
      <c r="V19" s="500">
        <v>0</v>
      </c>
      <c r="W19" s="503">
        <v>0</v>
      </c>
      <c r="X19" s="500">
        <v>15338551</v>
      </c>
      <c r="Y19" s="519">
        <v>8.1999999999999993</v>
      </c>
      <c r="Z19" s="495">
        <v>0</v>
      </c>
      <c r="AA19" s="503">
        <v>0</v>
      </c>
      <c r="AB19" s="503">
        <v>0</v>
      </c>
      <c r="AC19" s="501">
        <v>0</v>
      </c>
      <c r="AD19" s="532">
        <v>187813666</v>
      </c>
      <c r="AE19" s="530">
        <v>100</v>
      </c>
      <c r="AF19" s="720">
        <f t="shared" si="0"/>
        <v>100.00000000000001</v>
      </c>
    </row>
    <row r="20" spans="1:32" ht="15.75" customHeight="1">
      <c r="A20" s="817" t="s">
        <v>508</v>
      </c>
      <c r="B20" s="201">
        <v>656536</v>
      </c>
      <c r="C20" s="202">
        <v>0.3</v>
      </c>
      <c r="D20" s="203">
        <v>51167028</v>
      </c>
      <c r="E20" s="202">
        <v>25.3</v>
      </c>
      <c r="F20" s="203">
        <v>57955805</v>
      </c>
      <c r="G20" s="202">
        <v>28.7</v>
      </c>
      <c r="H20" s="203">
        <v>10186791</v>
      </c>
      <c r="I20" s="204">
        <v>5</v>
      </c>
      <c r="J20" s="201">
        <v>132510</v>
      </c>
      <c r="K20" s="202">
        <v>0.1</v>
      </c>
      <c r="L20" s="203">
        <v>2575279</v>
      </c>
      <c r="M20" s="202">
        <v>1.3</v>
      </c>
      <c r="N20" s="203">
        <v>28163742</v>
      </c>
      <c r="O20" s="202">
        <v>14</v>
      </c>
      <c r="P20" s="208">
        <v>13137014</v>
      </c>
      <c r="Q20" s="204">
        <v>6.5</v>
      </c>
      <c r="R20" s="201">
        <v>4574519</v>
      </c>
      <c r="S20" s="202">
        <v>2.2999999999999998</v>
      </c>
      <c r="T20" s="203">
        <v>19187860</v>
      </c>
      <c r="U20" s="202">
        <v>9.5</v>
      </c>
      <c r="V20" s="203">
        <v>394684</v>
      </c>
      <c r="W20" s="202">
        <v>0.2</v>
      </c>
      <c r="X20" s="203">
        <v>13709464</v>
      </c>
      <c r="Y20" s="204">
        <v>6.8</v>
      </c>
      <c r="Z20" s="201" t="s">
        <v>614</v>
      </c>
      <c r="AA20" s="202" t="s">
        <v>614</v>
      </c>
      <c r="AB20" s="202" t="s">
        <v>614</v>
      </c>
      <c r="AC20" s="208" t="s">
        <v>614</v>
      </c>
      <c r="AD20" s="249">
        <v>201841232</v>
      </c>
      <c r="AE20" s="209">
        <v>100</v>
      </c>
      <c r="AF20" s="720">
        <f t="shared" si="0"/>
        <v>99.999999999999986</v>
      </c>
    </row>
    <row r="21" spans="1:32" ht="15.75" customHeight="1">
      <c r="A21" s="480" t="s">
        <v>509</v>
      </c>
      <c r="B21" s="276">
        <v>609899</v>
      </c>
      <c r="C21" s="271">
        <v>0.4</v>
      </c>
      <c r="D21" s="277">
        <v>46011504</v>
      </c>
      <c r="E21" s="271">
        <v>30.6</v>
      </c>
      <c r="F21" s="277">
        <v>51054499</v>
      </c>
      <c r="G21" s="271">
        <v>33.9</v>
      </c>
      <c r="H21" s="277">
        <v>10811575</v>
      </c>
      <c r="I21" s="275">
        <v>7.2</v>
      </c>
      <c r="J21" s="276">
        <v>156587</v>
      </c>
      <c r="K21" s="271">
        <v>0.1</v>
      </c>
      <c r="L21" s="277">
        <v>608348</v>
      </c>
      <c r="M21" s="271">
        <v>0.4</v>
      </c>
      <c r="N21" s="277">
        <v>1976191</v>
      </c>
      <c r="O21" s="271">
        <v>1.3</v>
      </c>
      <c r="P21" s="278">
        <v>8954927</v>
      </c>
      <c r="Q21" s="275">
        <v>5.9</v>
      </c>
      <c r="R21" s="276">
        <v>4803667</v>
      </c>
      <c r="S21" s="271">
        <v>3.2</v>
      </c>
      <c r="T21" s="277">
        <v>14690663</v>
      </c>
      <c r="U21" s="271">
        <v>9.8000000000000007</v>
      </c>
      <c r="V21" s="277">
        <v>84446</v>
      </c>
      <c r="W21" s="271">
        <v>0.1</v>
      </c>
      <c r="X21" s="277">
        <v>10611934</v>
      </c>
      <c r="Y21" s="275">
        <v>7.1</v>
      </c>
      <c r="Z21" s="276">
        <v>0</v>
      </c>
      <c r="AA21" s="271">
        <v>0</v>
      </c>
      <c r="AB21" s="271">
        <v>0</v>
      </c>
      <c r="AC21" s="307">
        <v>0</v>
      </c>
      <c r="AD21" s="337">
        <v>150374240</v>
      </c>
      <c r="AE21" s="530">
        <v>100</v>
      </c>
      <c r="AF21" s="720">
        <f t="shared" si="0"/>
        <v>100</v>
      </c>
    </row>
    <row r="22" spans="1:32" ht="15.75" customHeight="1">
      <c r="A22" s="817" t="s">
        <v>643</v>
      </c>
      <c r="B22" s="201">
        <v>858020</v>
      </c>
      <c r="C22" s="202">
        <v>0.3</v>
      </c>
      <c r="D22" s="203">
        <v>74541784</v>
      </c>
      <c r="E22" s="202">
        <v>27.3</v>
      </c>
      <c r="F22" s="203">
        <v>94334690</v>
      </c>
      <c r="G22" s="202">
        <v>34.4</v>
      </c>
      <c r="H22" s="203">
        <v>20687358</v>
      </c>
      <c r="I22" s="204">
        <v>7.6</v>
      </c>
      <c r="J22" s="201">
        <v>287030</v>
      </c>
      <c r="K22" s="202">
        <v>0.1</v>
      </c>
      <c r="L22" s="203">
        <v>1130907</v>
      </c>
      <c r="M22" s="202">
        <v>0.4</v>
      </c>
      <c r="N22" s="203">
        <v>6561669</v>
      </c>
      <c r="O22" s="202">
        <v>2.4</v>
      </c>
      <c r="P22" s="208">
        <v>22743546</v>
      </c>
      <c r="Q22" s="204">
        <v>8.3000000000000007</v>
      </c>
      <c r="R22" s="201">
        <v>6713169</v>
      </c>
      <c r="S22" s="202">
        <v>2.5</v>
      </c>
      <c r="T22" s="203">
        <v>30549799</v>
      </c>
      <c r="U22" s="202">
        <v>11.2</v>
      </c>
      <c r="V22" s="203">
        <v>144402</v>
      </c>
      <c r="W22" s="202">
        <v>0.1</v>
      </c>
      <c r="X22" s="203">
        <v>14651191</v>
      </c>
      <c r="Y22" s="204">
        <v>5.4</v>
      </c>
      <c r="Z22" s="201">
        <v>0</v>
      </c>
      <c r="AA22" s="202">
        <v>0</v>
      </c>
      <c r="AB22" s="203">
        <v>0</v>
      </c>
      <c r="AC22" s="206">
        <v>0</v>
      </c>
      <c r="AD22" s="249">
        <v>273203565</v>
      </c>
      <c r="AE22" s="209">
        <v>100</v>
      </c>
      <c r="AF22" s="720">
        <f t="shared" si="0"/>
        <v>100</v>
      </c>
    </row>
    <row r="23" spans="1:32" ht="15.75" customHeight="1">
      <c r="A23" s="480" t="s">
        <v>510</v>
      </c>
      <c r="B23" s="276">
        <v>519477</v>
      </c>
      <c r="C23" s="271">
        <v>0.3</v>
      </c>
      <c r="D23" s="277">
        <v>58019287</v>
      </c>
      <c r="E23" s="271">
        <v>37.5</v>
      </c>
      <c r="F23" s="277">
        <v>49093045</v>
      </c>
      <c r="G23" s="271">
        <v>31.7</v>
      </c>
      <c r="H23" s="277">
        <v>9182004</v>
      </c>
      <c r="I23" s="275">
        <v>5.9</v>
      </c>
      <c r="J23" s="276">
        <v>53945</v>
      </c>
      <c r="K23" s="271">
        <v>0</v>
      </c>
      <c r="L23" s="277">
        <v>632654</v>
      </c>
      <c r="M23" s="271">
        <v>0.4</v>
      </c>
      <c r="N23" s="277">
        <v>1185676</v>
      </c>
      <c r="O23" s="271">
        <v>0.8</v>
      </c>
      <c r="P23" s="278">
        <v>9895510</v>
      </c>
      <c r="Q23" s="275">
        <v>6.4</v>
      </c>
      <c r="R23" s="276">
        <v>3944975</v>
      </c>
      <c r="S23" s="271">
        <v>2.6</v>
      </c>
      <c r="T23" s="277">
        <v>14132643</v>
      </c>
      <c r="U23" s="271">
        <v>9.1</v>
      </c>
      <c r="V23" s="277" t="s">
        <v>614</v>
      </c>
      <c r="W23" s="271" t="s">
        <v>614</v>
      </c>
      <c r="X23" s="277">
        <v>8272416</v>
      </c>
      <c r="Y23" s="275">
        <v>5.3</v>
      </c>
      <c r="Z23" s="276" t="s">
        <v>614</v>
      </c>
      <c r="AA23" s="271" t="s">
        <v>614</v>
      </c>
      <c r="AB23" s="277" t="s">
        <v>614</v>
      </c>
      <c r="AC23" s="307" t="s">
        <v>614</v>
      </c>
      <c r="AD23" s="337">
        <v>154931632</v>
      </c>
      <c r="AE23" s="530">
        <v>100</v>
      </c>
      <c r="AF23" s="720">
        <f t="shared" si="0"/>
        <v>100</v>
      </c>
    </row>
    <row r="24" spans="1:32" ht="15.75" customHeight="1">
      <c r="A24" s="817" t="s">
        <v>511</v>
      </c>
      <c r="B24" s="201">
        <v>949437</v>
      </c>
      <c r="C24" s="202">
        <v>0.3</v>
      </c>
      <c r="D24" s="203">
        <v>80756290</v>
      </c>
      <c r="E24" s="202">
        <v>28.6</v>
      </c>
      <c r="F24" s="203">
        <v>95369172</v>
      </c>
      <c r="G24" s="202">
        <v>33.799999999999997</v>
      </c>
      <c r="H24" s="203">
        <v>23781735</v>
      </c>
      <c r="I24" s="204">
        <v>8.4</v>
      </c>
      <c r="J24" s="201">
        <v>214827</v>
      </c>
      <c r="K24" s="202">
        <v>0.1</v>
      </c>
      <c r="L24" s="203">
        <v>496944</v>
      </c>
      <c r="M24" s="202">
        <v>0.2</v>
      </c>
      <c r="N24" s="203">
        <v>5320332</v>
      </c>
      <c r="O24" s="202">
        <v>1.9</v>
      </c>
      <c r="P24" s="208">
        <v>19177070</v>
      </c>
      <c r="Q24" s="204">
        <v>6.8</v>
      </c>
      <c r="R24" s="201">
        <v>6607021</v>
      </c>
      <c r="S24" s="202">
        <v>2.2999999999999998</v>
      </c>
      <c r="T24" s="203">
        <v>33487629</v>
      </c>
      <c r="U24" s="202">
        <v>11.9</v>
      </c>
      <c r="V24" s="203" t="s">
        <v>614</v>
      </c>
      <c r="W24" s="202" t="s">
        <v>614</v>
      </c>
      <c r="X24" s="203">
        <v>16047385</v>
      </c>
      <c r="Y24" s="204">
        <v>5.7</v>
      </c>
      <c r="Z24" s="201" t="s">
        <v>614</v>
      </c>
      <c r="AA24" s="202" t="s">
        <v>614</v>
      </c>
      <c r="AB24" s="203" t="s">
        <v>614</v>
      </c>
      <c r="AC24" s="206" t="s">
        <v>614</v>
      </c>
      <c r="AD24" s="249">
        <v>282207842</v>
      </c>
      <c r="AE24" s="209">
        <v>100</v>
      </c>
      <c r="AF24" s="720">
        <f t="shared" si="0"/>
        <v>100.00000000000001</v>
      </c>
    </row>
    <row r="25" spans="1:32" ht="15.75" customHeight="1">
      <c r="A25" s="480" t="s">
        <v>213</v>
      </c>
      <c r="B25" s="276">
        <v>658264</v>
      </c>
      <c r="C25" s="271">
        <v>0.4</v>
      </c>
      <c r="D25" s="277">
        <v>52544126</v>
      </c>
      <c r="E25" s="271">
        <v>29.1</v>
      </c>
      <c r="F25" s="277">
        <v>59592891</v>
      </c>
      <c r="G25" s="271">
        <v>33</v>
      </c>
      <c r="H25" s="277">
        <v>12968176</v>
      </c>
      <c r="I25" s="275">
        <v>7.2</v>
      </c>
      <c r="J25" s="276">
        <v>54171</v>
      </c>
      <c r="K25" s="271">
        <v>0</v>
      </c>
      <c r="L25" s="277">
        <v>1011812</v>
      </c>
      <c r="M25" s="271">
        <v>0.5</v>
      </c>
      <c r="N25" s="277">
        <v>3616192</v>
      </c>
      <c r="O25" s="271">
        <v>2</v>
      </c>
      <c r="P25" s="278">
        <v>11777278</v>
      </c>
      <c r="Q25" s="275">
        <v>6.5</v>
      </c>
      <c r="R25" s="276">
        <v>4918702</v>
      </c>
      <c r="S25" s="271">
        <v>2.7</v>
      </c>
      <c r="T25" s="277">
        <v>23560009</v>
      </c>
      <c r="U25" s="271">
        <v>13</v>
      </c>
      <c r="V25" s="277">
        <v>123521</v>
      </c>
      <c r="W25" s="271">
        <v>0.1</v>
      </c>
      <c r="X25" s="277">
        <v>9914864</v>
      </c>
      <c r="Y25" s="275">
        <v>5.5</v>
      </c>
      <c r="Z25" s="276">
        <v>0</v>
      </c>
      <c r="AA25" s="271">
        <v>0</v>
      </c>
      <c r="AB25" s="277">
        <v>0</v>
      </c>
      <c r="AC25" s="307">
        <v>0</v>
      </c>
      <c r="AD25" s="337">
        <v>180740006</v>
      </c>
      <c r="AE25" s="530">
        <v>100</v>
      </c>
      <c r="AF25" s="720">
        <f t="shared" si="0"/>
        <v>100</v>
      </c>
    </row>
    <row r="26" spans="1:32" ht="15.75" customHeight="1">
      <c r="A26" s="817" t="s">
        <v>512</v>
      </c>
      <c r="B26" s="201">
        <v>711623</v>
      </c>
      <c r="C26" s="202">
        <v>0.3</v>
      </c>
      <c r="D26" s="203">
        <v>73137855</v>
      </c>
      <c r="E26" s="202">
        <v>27.8</v>
      </c>
      <c r="F26" s="203">
        <v>100677877</v>
      </c>
      <c r="G26" s="202">
        <v>38.299999999999997</v>
      </c>
      <c r="H26" s="203">
        <v>19631809</v>
      </c>
      <c r="I26" s="204">
        <v>7.5</v>
      </c>
      <c r="J26" s="201">
        <v>519565</v>
      </c>
      <c r="K26" s="202">
        <v>0.2</v>
      </c>
      <c r="L26" s="203">
        <v>370724</v>
      </c>
      <c r="M26" s="202">
        <v>0.1</v>
      </c>
      <c r="N26" s="203">
        <v>5161735</v>
      </c>
      <c r="O26" s="202">
        <v>2</v>
      </c>
      <c r="P26" s="208">
        <v>16155100</v>
      </c>
      <c r="Q26" s="204">
        <v>6.1</v>
      </c>
      <c r="R26" s="201">
        <v>6564619</v>
      </c>
      <c r="S26" s="202">
        <v>2.5</v>
      </c>
      <c r="T26" s="203">
        <v>27247629</v>
      </c>
      <c r="U26" s="202">
        <v>10.4</v>
      </c>
      <c r="V26" s="203">
        <v>1103093</v>
      </c>
      <c r="W26" s="202">
        <v>0.4</v>
      </c>
      <c r="X26" s="203">
        <v>11638572</v>
      </c>
      <c r="Y26" s="204">
        <v>4.4000000000000004</v>
      </c>
      <c r="Z26" s="201" t="s">
        <v>614</v>
      </c>
      <c r="AA26" s="202" t="s">
        <v>614</v>
      </c>
      <c r="AB26" s="203" t="s">
        <v>614</v>
      </c>
      <c r="AC26" s="206" t="s">
        <v>614</v>
      </c>
      <c r="AD26" s="249">
        <v>262920201</v>
      </c>
      <c r="AE26" s="209">
        <v>100</v>
      </c>
      <c r="AF26" s="720">
        <f t="shared" si="0"/>
        <v>100.00000000000001</v>
      </c>
    </row>
    <row r="27" spans="1:32" ht="15.75" customHeight="1">
      <c r="A27" s="480" t="s">
        <v>513</v>
      </c>
      <c r="B27" s="276">
        <v>788226</v>
      </c>
      <c r="C27" s="271">
        <v>0.4</v>
      </c>
      <c r="D27" s="277">
        <v>59178133</v>
      </c>
      <c r="E27" s="271">
        <v>29.8</v>
      </c>
      <c r="F27" s="277">
        <v>59571001</v>
      </c>
      <c r="G27" s="271">
        <v>30</v>
      </c>
      <c r="H27" s="277">
        <v>12820663</v>
      </c>
      <c r="I27" s="275">
        <v>6.5</v>
      </c>
      <c r="J27" s="276">
        <v>302759</v>
      </c>
      <c r="K27" s="271">
        <v>0.2</v>
      </c>
      <c r="L27" s="277">
        <v>922583</v>
      </c>
      <c r="M27" s="271">
        <v>0.5</v>
      </c>
      <c r="N27" s="277">
        <v>4559870</v>
      </c>
      <c r="O27" s="271">
        <v>2.2999999999999998</v>
      </c>
      <c r="P27" s="278">
        <v>15149214</v>
      </c>
      <c r="Q27" s="275">
        <v>7.6</v>
      </c>
      <c r="R27" s="276">
        <v>5921053</v>
      </c>
      <c r="S27" s="271">
        <v>3</v>
      </c>
      <c r="T27" s="277">
        <v>21736414</v>
      </c>
      <c r="U27" s="271">
        <v>10.9</v>
      </c>
      <c r="V27" s="277">
        <v>472167</v>
      </c>
      <c r="W27" s="271">
        <v>0.2</v>
      </c>
      <c r="X27" s="277">
        <v>17150705</v>
      </c>
      <c r="Y27" s="275">
        <v>8.6</v>
      </c>
      <c r="Z27" s="276" t="s">
        <v>614</v>
      </c>
      <c r="AA27" s="271" t="s">
        <v>614</v>
      </c>
      <c r="AB27" s="277" t="s">
        <v>614</v>
      </c>
      <c r="AC27" s="307" t="s">
        <v>614</v>
      </c>
      <c r="AD27" s="337">
        <v>198572788</v>
      </c>
      <c r="AE27" s="530">
        <v>100</v>
      </c>
      <c r="AF27" s="720">
        <f t="shared" si="0"/>
        <v>100</v>
      </c>
    </row>
    <row r="28" spans="1:32" ht="15.75" customHeight="1">
      <c r="A28" s="817" t="s">
        <v>217</v>
      </c>
      <c r="B28" s="201">
        <v>717753</v>
      </c>
      <c r="C28" s="202">
        <v>0.3</v>
      </c>
      <c r="D28" s="203">
        <v>57498180</v>
      </c>
      <c r="E28" s="202">
        <v>26.6</v>
      </c>
      <c r="F28" s="203">
        <v>60679606</v>
      </c>
      <c r="G28" s="202">
        <v>28.1</v>
      </c>
      <c r="H28" s="203">
        <v>10294089</v>
      </c>
      <c r="I28" s="204">
        <v>4.8</v>
      </c>
      <c r="J28" s="201">
        <v>622556</v>
      </c>
      <c r="K28" s="202">
        <v>0.3</v>
      </c>
      <c r="L28" s="203">
        <v>4889894</v>
      </c>
      <c r="M28" s="202">
        <v>2.2999999999999998</v>
      </c>
      <c r="N28" s="203">
        <v>5632538</v>
      </c>
      <c r="O28" s="202">
        <v>2.6</v>
      </c>
      <c r="P28" s="208">
        <v>25477314</v>
      </c>
      <c r="Q28" s="204">
        <v>11.8</v>
      </c>
      <c r="R28" s="201">
        <v>5523386</v>
      </c>
      <c r="S28" s="202">
        <v>2.5</v>
      </c>
      <c r="T28" s="203">
        <v>23167601</v>
      </c>
      <c r="U28" s="202">
        <v>10.7</v>
      </c>
      <c r="V28" s="203">
        <v>115436</v>
      </c>
      <c r="W28" s="202">
        <v>0.1</v>
      </c>
      <c r="X28" s="203">
        <v>21443032</v>
      </c>
      <c r="Y28" s="204">
        <v>9.9</v>
      </c>
      <c r="Z28" s="201">
        <v>0</v>
      </c>
      <c r="AA28" s="202">
        <v>0</v>
      </c>
      <c r="AB28" s="203">
        <v>0</v>
      </c>
      <c r="AC28" s="206">
        <v>0</v>
      </c>
      <c r="AD28" s="249">
        <v>216061385</v>
      </c>
      <c r="AE28" s="209">
        <v>100</v>
      </c>
      <c r="AF28" s="720">
        <f t="shared" si="0"/>
        <v>99.999999999999986</v>
      </c>
    </row>
    <row r="29" spans="1:32" ht="15.75" customHeight="1">
      <c r="A29" s="480" t="s">
        <v>514</v>
      </c>
      <c r="B29" s="276">
        <v>841007</v>
      </c>
      <c r="C29" s="271">
        <v>0.4</v>
      </c>
      <c r="D29" s="277">
        <v>58037257</v>
      </c>
      <c r="E29" s="271">
        <v>25.5</v>
      </c>
      <c r="F29" s="277">
        <v>68673262</v>
      </c>
      <c r="G29" s="271">
        <v>30.2</v>
      </c>
      <c r="H29" s="277">
        <v>13803593</v>
      </c>
      <c r="I29" s="275">
        <v>6.1</v>
      </c>
      <c r="J29" s="276">
        <v>459710</v>
      </c>
      <c r="K29" s="271">
        <v>0.2</v>
      </c>
      <c r="L29" s="277">
        <v>2831717</v>
      </c>
      <c r="M29" s="271">
        <v>1.3</v>
      </c>
      <c r="N29" s="277">
        <v>6004567</v>
      </c>
      <c r="O29" s="271">
        <v>2.6</v>
      </c>
      <c r="P29" s="278">
        <v>22168410</v>
      </c>
      <c r="Q29" s="275">
        <v>9.8000000000000007</v>
      </c>
      <c r="R29" s="276">
        <v>4537043</v>
      </c>
      <c r="S29" s="271">
        <v>2</v>
      </c>
      <c r="T29" s="277">
        <v>27823964</v>
      </c>
      <c r="U29" s="271">
        <v>12.2</v>
      </c>
      <c r="V29" s="277">
        <v>98574</v>
      </c>
      <c r="W29" s="271">
        <v>0</v>
      </c>
      <c r="X29" s="277">
        <v>21407636</v>
      </c>
      <c r="Y29" s="275">
        <v>9.4</v>
      </c>
      <c r="Z29" s="402">
        <v>642090</v>
      </c>
      <c r="AA29" s="320">
        <v>0.3</v>
      </c>
      <c r="AB29" s="320">
        <v>0</v>
      </c>
      <c r="AC29" s="403">
        <v>0</v>
      </c>
      <c r="AD29" s="337">
        <v>227328830</v>
      </c>
      <c r="AE29" s="530">
        <v>100</v>
      </c>
      <c r="AF29" s="720">
        <f t="shared" si="0"/>
        <v>100</v>
      </c>
    </row>
    <row r="30" spans="1:32" ht="15.75" customHeight="1">
      <c r="A30" s="817" t="s">
        <v>642</v>
      </c>
      <c r="B30" s="201">
        <v>650411</v>
      </c>
      <c r="C30" s="202">
        <v>0.4</v>
      </c>
      <c r="D30" s="203">
        <v>38743519</v>
      </c>
      <c r="E30" s="202">
        <v>26.3</v>
      </c>
      <c r="F30" s="203">
        <v>44484424</v>
      </c>
      <c r="G30" s="202">
        <v>30.2</v>
      </c>
      <c r="H30" s="203">
        <v>6110685</v>
      </c>
      <c r="I30" s="204">
        <v>4.2</v>
      </c>
      <c r="J30" s="201">
        <v>405649</v>
      </c>
      <c r="K30" s="202">
        <v>0.3</v>
      </c>
      <c r="L30" s="203">
        <v>3427153</v>
      </c>
      <c r="M30" s="202">
        <v>2.2999999999999998</v>
      </c>
      <c r="N30" s="203">
        <v>4103794</v>
      </c>
      <c r="O30" s="202">
        <v>2.8</v>
      </c>
      <c r="P30" s="208">
        <v>18567880</v>
      </c>
      <c r="Q30" s="204">
        <v>12.6</v>
      </c>
      <c r="R30" s="201">
        <v>3447520</v>
      </c>
      <c r="S30" s="202">
        <v>2.2999999999999998</v>
      </c>
      <c r="T30" s="203">
        <v>10350350</v>
      </c>
      <c r="U30" s="202">
        <v>7</v>
      </c>
      <c r="V30" s="203">
        <v>72365</v>
      </c>
      <c r="W30" s="202">
        <v>0</v>
      </c>
      <c r="X30" s="203">
        <v>17034127</v>
      </c>
      <c r="Y30" s="204">
        <v>11.6</v>
      </c>
      <c r="Z30" s="201" t="s">
        <v>614</v>
      </c>
      <c r="AA30" s="202" t="s">
        <v>614</v>
      </c>
      <c r="AB30" s="203" t="s">
        <v>614</v>
      </c>
      <c r="AC30" s="206" t="s">
        <v>614</v>
      </c>
      <c r="AD30" s="249">
        <v>147397877</v>
      </c>
      <c r="AE30" s="209">
        <v>100</v>
      </c>
      <c r="AF30" s="720">
        <f t="shared" si="0"/>
        <v>99.999999999999986</v>
      </c>
    </row>
    <row r="31" spans="1:32" ht="15.75" customHeight="1">
      <c r="A31" s="480" t="s">
        <v>641</v>
      </c>
      <c r="B31" s="276">
        <v>530091</v>
      </c>
      <c r="C31" s="271">
        <v>0.6</v>
      </c>
      <c r="D31" s="277">
        <v>27294667</v>
      </c>
      <c r="E31" s="271">
        <v>28.4</v>
      </c>
      <c r="F31" s="277">
        <v>34127048</v>
      </c>
      <c r="G31" s="271">
        <v>35.5</v>
      </c>
      <c r="H31" s="277">
        <v>6440822</v>
      </c>
      <c r="I31" s="275">
        <v>6.7</v>
      </c>
      <c r="J31" s="276">
        <v>234026</v>
      </c>
      <c r="K31" s="271">
        <v>0.2</v>
      </c>
      <c r="L31" s="277">
        <v>719412</v>
      </c>
      <c r="M31" s="271">
        <v>0.7</v>
      </c>
      <c r="N31" s="277">
        <v>1458464</v>
      </c>
      <c r="O31" s="271">
        <v>1.5</v>
      </c>
      <c r="P31" s="278">
        <v>7917042</v>
      </c>
      <c r="Q31" s="275">
        <v>8.1999999999999993</v>
      </c>
      <c r="R31" s="276">
        <v>2407398</v>
      </c>
      <c r="S31" s="271">
        <v>2.5</v>
      </c>
      <c r="T31" s="277">
        <v>7495654</v>
      </c>
      <c r="U31" s="271">
        <v>7.8</v>
      </c>
      <c r="V31" s="277">
        <v>14212</v>
      </c>
      <c r="W31" s="271">
        <v>0</v>
      </c>
      <c r="X31" s="277">
        <v>7544239</v>
      </c>
      <c r="Y31" s="275">
        <v>7.9</v>
      </c>
      <c r="Z31" s="276" t="s">
        <v>614</v>
      </c>
      <c r="AA31" s="271" t="s">
        <v>614</v>
      </c>
      <c r="AB31" s="277" t="s">
        <v>614</v>
      </c>
      <c r="AC31" s="307" t="s">
        <v>614</v>
      </c>
      <c r="AD31" s="337">
        <v>96183075</v>
      </c>
      <c r="AE31" s="530">
        <v>100</v>
      </c>
      <c r="AF31" s="720">
        <f t="shared" si="0"/>
        <v>100.00000000000001</v>
      </c>
    </row>
    <row r="32" spans="1:32" ht="15.75" customHeight="1">
      <c r="A32" s="817" t="s">
        <v>704</v>
      </c>
      <c r="B32" s="201">
        <v>706742</v>
      </c>
      <c r="C32" s="202">
        <v>0.3</v>
      </c>
      <c r="D32" s="203">
        <v>53341862</v>
      </c>
      <c r="E32" s="202">
        <v>24.9</v>
      </c>
      <c r="F32" s="203">
        <v>55166071</v>
      </c>
      <c r="G32" s="202">
        <v>25.7</v>
      </c>
      <c r="H32" s="203">
        <v>19509248</v>
      </c>
      <c r="I32" s="204">
        <v>9.1</v>
      </c>
      <c r="J32" s="201">
        <v>185288</v>
      </c>
      <c r="K32" s="202">
        <v>0.1</v>
      </c>
      <c r="L32" s="203">
        <v>6200049</v>
      </c>
      <c r="M32" s="202">
        <v>2.9</v>
      </c>
      <c r="N32" s="203">
        <v>18198888</v>
      </c>
      <c r="O32" s="202">
        <v>8.5</v>
      </c>
      <c r="P32" s="208">
        <v>17343988</v>
      </c>
      <c r="Q32" s="204">
        <v>8.1</v>
      </c>
      <c r="R32" s="201">
        <v>4556656</v>
      </c>
      <c r="S32" s="202">
        <v>2.1</v>
      </c>
      <c r="T32" s="203">
        <v>15071646</v>
      </c>
      <c r="U32" s="202">
        <v>7</v>
      </c>
      <c r="V32" s="203">
        <v>8103636</v>
      </c>
      <c r="W32" s="202">
        <v>3.8</v>
      </c>
      <c r="X32" s="203">
        <v>16041791</v>
      </c>
      <c r="Y32" s="204">
        <v>7.5</v>
      </c>
      <c r="Z32" s="201" t="s">
        <v>614</v>
      </c>
      <c r="AA32" s="202" t="s">
        <v>614</v>
      </c>
      <c r="AB32" s="203" t="s">
        <v>614</v>
      </c>
      <c r="AC32" s="206" t="s">
        <v>614</v>
      </c>
      <c r="AD32" s="249">
        <v>214425865</v>
      </c>
      <c r="AE32" s="209">
        <v>100</v>
      </c>
      <c r="AF32" s="720">
        <f t="shared" si="0"/>
        <v>99.999999999999986</v>
      </c>
    </row>
    <row r="33" spans="1:32" ht="15.75" customHeight="1">
      <c r="A33" s="480" t="s">
        <v>686</v>
      </c>
      <c r="B33" s="495">
        <v>440311</v>
      </c>
      <c r="C33" s="503">
        <v>0.3</v>
      </c>
      <c r="D33" s="500">
        <v>34517901</v>
      </c>
      <c r="E33" s="503">
        <v>27.1</v>
      </c>
      <c r="F33" s="500">
        <v>35798961</v>
      </c>
      <c r="G33" s="503">
        <v>28.1</v>
      </c>
      <c r="H33" s="500">
        <v>6481610</v>
      </c>
      <c r="I33" s="519">
        <v>5.0999999999999996</v>
      </c>
      <c r="J33" s="495">
        <v>139195</v>
      </c>
      <c r="K33" s="503">
        <v>0.1</v>
      </c>
      <c r="L33" s="500">
        <v>2552931</v>
      </c>
      <c r="M33" s="503">
        <v>2</v>
      </c>
      <c r="N33" s="500">
        <v>10610367</v>
      </c>
      <c r="O33" s="503">
        <v>8.3000000000000007</v>
      </c>
      <c r="P33" s="501">
        <v>8932276</v>
      </c>
      <c r="Q33" s="519">
        <v>7</v>
      </c>
      <c r="R33" s="495">
        <v>2991640</v>
      </c>
      <c r="S33" s="503">
        <v>2.2999999999999998</v>
      </c>
      <c r="T33" s="500">
        <v>15726840</v>
      </c>
      <c r="U33" s="503">
        <v>12.3</v>
      </c>
      <c r="V33" s="500">
        <v>322968</v>
      </c>
      <c r="W33" s="503">
        <v>0.3</v>
      </c>
      <c r="X33" s="500">
        <v>9060454</v>
      </c>
      <c r="Y33" s="519">
        <v>7.1</v>
      </c>
      <c r="Z33" s="495" t="s">
        <v>614</v>
      </c>
      <c r="AA33" s="503" t="s">
        <v>614</v>
      </c>
      <c r="AB33" s="500" t="s">
        <v>614</v>
      </c>
      <c r="AC33" s="520" t="s">
        <v>614</v>
      </c>
      <c r="AD33" s="532">
        <v>127574454</v>
      </c>
      <c r="AE33" s="530">
        <v>100</v>
      </c>
      <c r="AF33" s="720">
        <f t="shared" si="0"/>
        <v>99.999999999999986</v>
      </c>
    </row>
    <row r="34" spans="1:32" ht="15.75" customHeight="1">
      <c r="A34" s="817" t="s">
        <v>229</v>
      </c>
      <c r="B34" s="137">
        <v>759689</v>
      </c>
      <c r="C34" s="135">
        <v>0.3</v>
      </c>
      <c r="D34" s="138">
        <v>68862005</v>
      </c>
      <c r="E34" s="135">
        <v>28.5</v>
      </c>
      <c r="F34" s="138">
        <v>63323344</v>
      </c>
      <c r="G34" s="135">
        <v>26.2</v>
      </c>
      <c r="H34" s="138">
        <v>14357729</v>
      </c>
      <c r="I34" s="136">
        <v>5.9</v>
      </c>
      <c r="J34" s="137">
        <v>148461</v>
      </c>
      <c r="K34" s="135">
        <v>0.1</v>
      </c>
      <c r="L34" s="138">
        <v>1272810</v>
      </c>
      <c r="M34" s="135">
        <v>0.5</v>
      </c>
      <c r="N34" s="138">
        <v>36558929</v>
      </c>
      <c r="O34" s="135">
        <v>15.1</v>
      </c>
      <c r="P34" s="139">
        <v>16084193</v>
      </c>
      <c r="Q34" s="136">
        <v>6.6</v>
      </c>
      <c r="R34" s="137">
        <v>6952393</v>
      </c>
      <c r="S34" s="135">
        <v>2.9</v>
      </c>
      <c r="T34" s="138">
        <v>17948335</v>
      </c>
      <c r="U34" s="135">
        <v>7.4</v>
      </c>
      <c r="V34" s="138">
        <v>3118374</v>
      </c>
      <c r="W34" s="135">
        <v>1.3</v>
      </c>
      <c r="X34" s="138">
        <v>12508432</v>
      </c>
      <c r="Y34" s="136">
        <v>5.2</v>
      </c>
      <c r="Z34" s="137" t="s">
        <v>614</v>
      </c>
      <c r="AA34" s="135" t="s">
        <v>614</v>
      </c>
      <c r="AB34" s="138" t="s">
        <v>614</v>
      </c>
      <c r="AC34" s="58" t="s">
        <v>614</v>
      </c>
      <c r="AD34" s="382">
        <v>241894694</v>
      </c>
      <c r="AE34" s="918">
        <v>100</v>
      </c>
      <c r="AF34" s="720">
        <f t="shared" si="0"/>
        <v>100</v>
      </c>
    </row>
    <row r="35" spans="1:32" ht="15.75" customHeight="1">
      <c r="A35" s="480" t="s">
        <v>515</v>
      </c>
      <c r="B35" s="495">
        <v>612800</v>
      </c>
      <c r="C35" s="503">
        <v>0.4</v>
      </c>
      <c r="D35" s="500">
        <v>46969618</v>
      </c>
      <c r="E35" s="503">
        <v>26.9</v>
      </c>
      <c r="F35" s="500">
        <v>51264323</v>
      </c>
      <c r="G35" s="503">
        <v>29.3</v>
      </c>
      <c r="H35" s="500">
        <v>16057443</v>
      </c>
      <c r="I35" s="519">
        <v>9.1999999999999993</v>
      </c>
      <c r="J35" s="495">
        <v>292450</v>
      </c>
      <c r="K35" s="503">
        <v>0.2</v>
      </c>
      <c r="L35" s="500">
        <v>1887231</v>
      </c>
      <c r="M35" s="503">
        <v>1.1000000000000001</v>
      </c>
      <c r="N35" s="500">
        <v>7918115</v>
      </c>
      <c r="O35" s="503">
        <v>4.5</v>
      </c>
      <c r="P35" s="501">
        <v>16223631</v>
      </c>
      <c r="Q35" s="519">
        <v>9.3000000000000007</v>
      </c>
      <c r="R35" s="495">
        <v>4075209</v>
      </c>
      <c r="S35" s="503">
        <v>2.2999999999999998</v>
      </c>
      <c r="T35" s="500">
        <v>20575557</v>
      </c>
      <c r="U35" s="503">
        <v>11.8</v>
      </c>
      <c r="V35" s="500">
        <v>16348</v>
      </c>
      <c r="W35" s="503">
        <v>0</v>
      </c>
      <c r="X35" s="500">
        <v>8835676</v>
      </c>
      <c r="Y35" s="519">
        <v>5.0999999999999996</v>
      </c>
      <c r="Z35" s="495" t="s">
        <v>614</v>
      </c>
      <c r="AA35" s="503" t="s">
        <v>614</v>
      </c>
      <c r="AB35" s="500" t="s">
        <v>614</v>
      </c>
      <c r="AC35" s="520" t="s">
        <v>614</v>
      </c>
      <c r="AD35" s="532">
        <v>174728401</v>
      </c>
      <c r="AE35" s="530">
        <v>100</v>
      </c>
      <c r="AF35" s="720">
        <f t="shared" si="0"/>
        <v>100.09999999999998</v>
      </c>
    </row>
    <row r="36" spans="1:32" ht="15.75" customHeight="1">
      <c r="A36" s="817" t="s">
        <v>227</v>
      </c>
      <c r="B36" s="137">
        <v>646879</v>
      </c>
      <c r="C36" s="135">
        <v>0.4</v>
      </c>
      <c r="D36" s="138">
        <v>56064351</v>
      </c>
      <c r="E36" s="135">
        <v>32.700000000000003</v>
      </c>
      <c r="F36" s="138">
        <v>46742352</v>
      </c>
      <c r="G36" s="135">
        <v>27.3</v>
      </c>
      <c r="H36" s="138">
        <v>13699547</v>
      </c>
      <c r="I36" s="136">
        <v>8</v>
      </c>
      <c r="J36" s="137">
        <v>226434</v>
      </c>
      <c r="K36" s="135">
        <v>0.1</v>
      </c>
      <c r="L36" s="138">
        <v>1476355</v>
      </c>
      <c r="M36" s="135">
        <v>0.9</v>
      </c>
      <c r="N36" s="138">
        <v>4255707</v>
      </c>
      <c r="O36" s="135">
        <v>2.5</v>
      </c>
      <c r="P36" s="139">
        <v>18428461</v>
      </c>
      <c r="Q36" s="136">
        <v>10.8</v>
      </c>
      <c r="R36" s="137">
        <v>3967918</v>
      </c>
      <c r="S36" s="135">
        <v>2.2999999999999998</v>
      </c>
      <c r="T36" s="138">
        <v>19138379</v>
      </c>
      <c r="U36" s="135">
        <v>11.2</v>
      </c>
      <c r="V36" s="138">
        <v>56485</v>
      </c>
      <c r="W36" s="135">
        <v>0</v>
      </c>
      <c r="X36" s="138">
        <v>6442502</v>
      </c>
      <c r="Y36" s="136">
        <v>3.8</v>
      </c>
      <c r="Z36" s="137" t="s">
        <v>614</v>
      </c>
      <c r="AA36" s="135" t="s">
        <v>614</v>
      </c>
      <c r="AB36" s="138" t="s">
        <v>614</v>
      </c>
      <c r="AC36" s="138" t="s">
        <v>614</v>
      </c>
      <c r="AD36" s="382">
        <v>171145370</v>
      </c>
      <c r="AE36" s="918">
        <v>100</v>
      </c>
      <c r="AF36" s="720">
        <f t="shared" si="0"/>
        <v>100</v>
      </c>
    </row>
    <row r="37" spans="1:32" ht="15.75" customHeight="1">
      <c r="A37" s="480" t="s">
        <v>681</v>
      </c>
      <c r="B37" s="495">
        <v>586593</v>
      </c>
      <c r="C37" s="503">
        <v>0.4</v>
      </c>
      <c r="D37" s="500">
        <v>48868045</v>
      </c>
      <c r="E37" s="503">
        <v>30.9</v>
      </c>
      <c r="F37" s="500">
        <v>56678982</v>
      </c>
      <c r="G37" s="503">
        <v>35.799999999999997</v>
      </c>
      <c r="H37" s="500">
        <v>10072880</v>
      </c>
      <c r="I37" s="519">
        <v>6.4</v>
      </c>
      <c r="J37" s="495">
        <v>179667</v>
      </c>
      <c r="K37" s="503">
        <v>0.1</v>
      </c>
      <c r="L37" s="500">
        <v>1691516</v>
      </c>
      <c r="M37" s="503">
        <v>1.1000000000000001</v>
      </c>
      <c r="N37" s="500">
        <v>3878508</v>
      </c>
      <c r="O37" s="503">
        <v>2.4</v>
      </c>
      <c r="P37" s="501">
        <v>11809947</v>
      </c>
      <c r="Q37" s="519">
        <v>7.4</v>
      </c>
      <c r="R37" s="495">
        <v>4075421</v>
      </c>
      <c r="S37" s="503">
        <v>2.6</v>
      </c>
      <c r="T37" s="500">
        <v>10497849</v>
      </c>
      <c r="U37" s="503">
        <v>6.6</v>
      </c>
      <c r="V37" s="500">
        <v>488561</v>
      </c>
      <c r="W37" s="503">
        <v>0.3</v>
      </c>
      <c r="X37" s="500">
        <v>9490663</v>
      </c>
      <c r="Y37" s="519">
        <v>6</v>
      </c>
      <c r="Z37" s="495">
        <v>1632</v>
      </c>
      <c r="AA37" s="503">
        <v>0</v>
      </c>
      <c r="AB37" s="500" t="s">
        <v>614</v>
      </c>
      <c r="AC37" s="520" t="s">
        <v>614</v>
      </c>
      <c r="AD37" s="532">
        <v>158320264</v>
      </c>
      <c r="AE37" s="530">
        <v>100</v>
      </c>
      <c r="AF37" s="720">
        <f t="shared" si="0"/>
        <v>99.999999999999986</v>
      </c>
    </row>
    <row r="38" spans="1:32" ht="15.75" customHeight="1">
      <c r="A38" s="817" t="s">
        <v>702</v>
      </c>
      <c r="B38" s="201">
        <v>829913</v>
      </c>
      <c r="C38" s="202">
        <v>0.4</v>
      </c>
      <c r="D38" s="203">
        <v>69515877</v>
      </c>
      <c r="E38" s="202">
        <v>29</v>
      </c>
      <c r="F38" s="203">
        <v>57871727</v>
      </c>
      <c r="G38" s="202">
        <v>24.2</v>
      </c>
      <c r="H38" s="203">
        <v>23187354</v>
      </c>
      <c r="I38" s="204">
        <v>9.6999999999999993</v>
      </c>
      <c r="J38" s="201">
        <v>706862</v>
      </c>
      <c r="K38" s="202">
        <v>0.3</v>
      </c>
      <c r="L38" s="203">
        <v>2972493</v>
      </c>
      <c r="M38" s="202">
        <v>1.2</v>
      </c>
      <c r="N38" s="203">
        <v>5517372</v>
      </c>
      <c r="O38" s="202">
        <v>2.2999999999999998</v>
      </c>
      <c r="P38" s="208">
        <v>32662872</v>
      </c>
      <c r="Q38" s="204">
        <v>13.6</v>
      </c>
      <c r="R38" s="201">
        <v>7212717</v>
      </c>
      <c r="S38" s="202">
        <v>3</v>
      </c>
      <c r="T38" s="203">
        <v>29931305</v>
      </c>
      <c r="U38" s="202">
        <v>12.5</v>
      </c>
      <c r="V38" s="203">
        <v>1081595</v>
      </c>
      <c r="W38" s="202">
        <v>0.5</v>
      </c>
      <c r="X38" s="203">
        <v>7897112</v>
      </c>
      <c r="Y38" s="204">
        <v>3.3</v>
      </c>
      <c r="Z38" s="201">
        <v>0</v>
      </c>
      <c r="AA38" s="202">
        <v>0</v>
      </c>
      <c r="AB38" s="203">
        <v>0</v>
      </c>
      <c r="AC38" s="206">
        <v>0</v>
      </c>
      <c r="AD38" s="249">
        <v>239387199</v>
      </c>
      <c r="AE38" s="209">
        <v>100</v>
      </c>
      <c r="AF38" s="720">
        <f t="shared" si="0"/>
        <v>99.999999999999986</v>
      </c>
    </row>
    <row r="39" spans="1:32" ht="15.75" customHeight="1">
      <c r="A39" s="480" t="s">
        <v>238</v>
      </c>
      <c r="B39" s="276">
        <v>631461</v>
      </c>
      <c r="C39" s="271">
        <v>0.3847791115715069</v>
      </c>
      <c r="D39" s="277">
        <v>47087388</v>
      </c>
      <c r="E39" s="271">
        <v>28.692576930107855</v>
      </c>
      <c r="F39" s="277">
        <v>57307390</v>
      </c>
      <c r="G39" s="271">
        <v>34.920108463835234</v>
      </c>
      <c r="H39" s="277">
        <v>20725787</v>
      </c>
      <c r="I39" s="275">
        <v>12.629204192310036</v>
      </c>
      <c r="J39" s="276">
        <v>62808</v>
      </c>
      <c r="K39" s="271">
        <v>3.8271890804947903E-2</v>
      </c>
      <c r="L39" s="277">
        <v>647537</v>
      </c>
      <c r="M39" s="271">
        <v>0.39457498019620985</v>
      </c>
      <c r="N39" s="277">
        <v>2255939</v>
      </c>
      <c r="O39" s="271">
        <v>1.3746505392724393</v>
      </c>
      <c r="P39" s="278">
        <v>7978137</v>
      </c>
      <c r="Q39" s="275">
        <v>4.8614569496069713</v>
      </c>
      <c r="R39" s="276">
        <v>4276402</v>
      </c>
      <c r="S39" s="271">
        <v>2.605814392785327</v>
      </c>
      <c r="T39" s="277">
        <v>12887073</v>
      </c>
      <c r="U39" s="271">
        <v>7.8527042837121446</v>
      </c>
      <c r="V39" s="277">
        <v>282210</v>
      </c>
      <c r="W39" s="271">
        <v>0.17196392663457435</v>
      </c>
      <c r="X39" s="277">
        <v>9963839</v>
      </c>
      <c r="Y39" s="275">
        <v>6.0714392785326909</v>
      </c>
      <c r="Z39" s="276">
        <v>4029</v>
      </c>
      <c r="AA39" s="271">
        <v>2.4550606300652003E-3</v>
      </c>
      <c r="AB39" s="277" t="s">
        <v>614</v>
      </c>
      <c r="AC39" s="307" t="s">
        <v>614</v>
      </c>
      <c r="AD39" s="337">
        <v>164110000</v>
      </c>
      <c r="AE39" s="530">
        <v>100</v>
      </c>
      <c r="AF39" s="720">
        <f t="shared" si="0"/>
        <v>100.00000000000003</v>
      </c>
    </row>
    <row r="40" spans="1:32" ht="15.75" customHeight="1">
      <c r="A40" s="817" t="s">
        <v>516</v>
      </c>
      <c r="B40" s="201">
        <v>636232</v>
      </c>
      <c r="C40" s="202">
        <v>0.3</v>
      </c>
      <c r="D40" s="203">
        <v>60570370</v>
      </c>
      <c r="E40" s="202">
        <v>30.4</v>
      </c>
      <c r="F40" s="203">
        <v>81679863</v>
      </c>
      <c r="G40" s="202">
        <v>41</v>
      </c>
      <c r="H40" s="203">
        <v>12670966</v>
      </c>
      <c r="I40" s="204">
        <v>6.3</v>
      </c>
      <c r="J40" s="201">
        <v>331183</v>
      </c>
      <c r="K40" s="202">
        <v>0.2</v>
      </c>
      <c r="L40" s="203">
        <v>40649</v>
      </c>
      <c r="M40" s="202">
        <v>0</v>
      </c>
      <c r="N40" s="203">
        <v>2666442</v>
      </c>
      <c r="O40" s="202">
        <v>1.3</v>
      </c>
      <c r="P40" s="208">
        <v>9590577</v>
      </c>
      <c r="Q40" s="204">
        <v>4.8</v>
      </c>
      <c r="R40" s="201">
        <v>4750451</v>
      </c>
      <c r="S40" s="202">
        <v>2.4</v>
      </c>
      <c r="T40" s="203">
        <v>16757794</v>
      </c>
      <c r="U40" s="202">
        <v>8.4</v>
      </c>
      <c r="V40" s="203" t="s">
        <v>614</v>
      </c>
      <c r="W40" s="202" t="s">
        <v>614</v>
      </c>
      <c r="X40" s="203">
        <v>9697736</v>
      </c>
      <c r="Y40" s="204">
        <v>4.9000000000000004</v>
      </c>
      <c r="Z40" s="201" t="s">
        <v>614</v>
      </c>
      <c r="AA40" s="202" t="s">
        <v>614</v>
      </c>
      <c r="AB40" s="203" t="s">
        <v>614</v>
      </c>
      <c r="AC40" s="206" t="s">
        <v>614</v>
      </c>
      <c r="AD40" s="249">
        <v>199392263</v>
      </c>
      <c r="AE40" s="209">
        <v>100</v>
      </c>
      <c r="AF40" s="720">
        <f t="shared" si="0"/>
        <v>100.00000000000001</v>
      </c>
    </row>
    <row r="41" spans="1:32" ht="15.75" customHeight="1">
      <c r="A41" s="480" t="s">
        <v>645</v>
      </c>
      <c r="B41" s="276">
        <v>698528</v>
      </c>
      <c r="C41" s="271">
        <v>0.4</v>
      </c>
      <c r="D41" s="277">
        <v>53082170</v>
      </c>
      <c r="E41" s="271">
        <v>29.4</v>
      </c>
      <c r="F41" s="277">
        <v>63722017</v>
      </c>
      <c r="G41" s="271">
        <v>35.299999999999997</v>
      </c>
      <c r="H41" s="277">
        <v>13912754</v>
      </c>
      <c r="I41" s="275">
        <v>7.7</v>
      </c>
      <c r="J41" s="276">
        <v>232080</v>
      </c>
      <c r="K41" s="271">
        <v>0.1</v>
      </c>
      <c r="L41" s="277">
        <v>66215</v>
      </c>
      <c r="M41" s="271">
        <v>0</v>
      </c>
      <c r="N41" s="277">
        <v>2862183</v>
      </c>
      <c r="O41" s="271">
        <v>1.6</v>
      </c>
      <c r="P41" s="278">
        <v>11800303</v>
      </c>
      <c r="Q41" s="275">
        <v>6.5</v>
      </c>
      <c r="R41" s="276">
        <v>4074099</v>
      </c>
      <c r="S41" s="271">
        <v>2.2999999999999998</v>
      </c>
      <c r="T41" s="277">
        <v>24390683</v>
      </c>
      <c r="U41" s="271">
        <v>13.5</v>
      </c>
      <c r="V41" s="277">
        <v>240576</v>
      </c>
      <c r="W41" s="271">
        <v>0.1</v>
      </c>
      <c r="X41" s="277">
        <v>5584821</v>
      </c>
      <c r="Y41" s="275">
        <v>3.1</v>
      </c>
      <c r="Z41" s="276">
        <v>0</v>
      </c>
      <c r="AA41" s="271">
        <v>0</v>
      </c>
      <c r="AB41" s="277">
        <v>0</v>
      </c>
      <c r="AC41" s="307">
        <v>0</v>
      </c>
      <c r="AD41" s="337">
        <v>180666429</v>
      </c>
      <c r="AE41" s="530">
        <v>100</v>
      </c>
      <c r="AF41" s="720">
        <f t="shared" si="0"/>
        <v>99.999999999999972</v>
      </c>
    </row>
    <row r="42" spans="1:32" ht="15.75" customHeight="1">
      <c r="A42" s="817" t="s">
        <v>517</v>
      </c>
      <c r="B42" s="201">
        <v>636478</v>
      </c>
      <c r="C42" s="202">
        <v>0.4</v>
      </c>
      <c r="D42" s="203">
        <v>51790897</v>
      </c>
      <c r="E42" s="202">
        <v>31.5</v>
      </c>
      <c r="F42" s="203">
        <v>57902330</v>
      </c>
      <c r="G42" s="202">
        <v>35.200000000000003</v>
      </c>
      <c r="H42" s="203">
        <v>10388058</v>
      </c>
      <c r="I42" s="204">
        <v>6.3</v>
      </c>
      <c r="J42" s="201">
        <v>76665</v>
      </c>
      <c r="K42" s="202">
        <v>0</v>
      </c>
      <c r="L42" s="203">
        <v>798265</v>
      </c>
      <c r="M42" s="202">
        <v>0.5</v>
      </c>
      <c r="N42" s="203">
        <v>3262653</v>
      </c>
      <c r="O42" s="202">
        <v>2</v>
      </c>
      <c r="P42" s="208">
        <v>10953890</v>
      </c>
      <c r="Q42" s="204">
        <v>6.7</v>
      </c>
      <c r="R42" s="201">
        <v>3443961</v>
      </c>
      <c r="S42" s="202">
        <v>2.1</v>
      </c>
      <c r="T42" s="203">
        <v>16188114</v>
      </c>
      <c r="U42" s="202">
        <v>9.8000000000000007</v>
      </c>
      <c r="V42" s="203" t="s">
        <v>614</v>
      </c>
      <c r="W42" s="202" t="s">
        <v>614</v>
      </c>
      <c r="X42" s="203">
        <v>8198556</v>
      </c>
      <c r="Y42" s="204">
        <v>5</v>
      </c>
      <c r="Z42" s="201">
        <v>1021960</v>
      </c>
      <c r="AA42" s="202">
        <v>0.6</v>
      </c>
      <c r="AB42" s="203" t="s">
        <v>614</v>
      </c>
      <c r="AC42" s="206" t="s">
        <v>614</v>
      </c>
      <c r="AD42" s="249">
        <v>164661827</v>
      </c>
      <c r="AE42" s="209">
        <v>100</v>
      </c>
      <c r="AF42" s="720">
        <f t="shared" si="0"/>
        <v>100.09999999999998</v>
      </c>
    </row>
    <row r="43" spans="1:32" ht="15.75" customHeight="1">
      <c r="A43" s="480" t="s">
        <v>518</v>
      </c>
      <c r="B43" s="276">
        <v>634612</v>
      </c>
      <c r="C43" s="271">
        <v>0.3</v>
      </c>
      <c r="D43" s="277">
        <v>59334035</v>
      </c>
      <c r="E43" s="271">
        <v>31.3</v>
      </c>
      <c r="F43" s="277">
        <v>70568323</v>
      </c>
      <c r="G43" s="271">
        <v>37.200000000000003</v>
      </c>
      <c r="H43" s="277">
        <v>12388944</v>
      </c>
      <c r="I43" s="275">
        <v>6.5</v>
      </c>
      <c r="J43" s="276">
        <v>253554</v>
      </c>
      <c r="K43" s="271">
        <v>0.1</v>
      </c>
      <c r="L43" s="277">
        <v>179970</v>
      </c>
      <c r="M43" s="271">
        <v>0.1</v>
      </c>
      <c r="N43" s="277">
        <v>2003269</v>
      </c>
      <c r="O43" s="271">
        <v>1.1000000000000001</v>
      </c>
      <c r="P43" s="278">
        <v>14086448</v>
      </c>
      <c r="Q43" s="275">
        <v>7.5</v>
      </c>
      <c r="R43" s="276">
        <v>4837380</v>
      </c>
      <c r="S43" s="271">
        <v>2.6</v>
      </c>
      <c r="T43" s="277">
        <v>15189878</v>
      </c>
      <c r="U43" s="271">
        <v>8</v>
      </c>
      <c r="V43" s="277">
        <v>30594</v>
      </c>
      <c r="W43" s="271">
        <v>0</v>
      </c>
      <c r="X43" s="277">
        <v>10097769</v>
      </c>
      <c r="Y43" s="275">
        <v>5.3</v>
      </c>
      <c r="Z43" s="276">
        <v>0</v>
      </c>
      <c r="AA43" s="271">
        <v>0</v>
      </c>
      <c r="AB43" s="277">
        <v>0</v>
      </c>
      <c r="AC43" s="307">
        <v>0</v>
      </c>
      <c r="AD43" s="337">
        <v>189604776</v>
      </c>
      <c r="AE43" s="530">
        <v>100</v>
      </c>
      <c r="AF43" s="720">
        <f>SUM(C43,E43,G43,I43,K43,M43,O43,Q43,S43,U43,W43,Y43,AA43,AC43)</f>
        <v>99.999999999999986</v>
      </c>
    </row>
    <row r="44" spans="1:32" ht="15.75" customHeight="1">
      <c r="A44" s="817" t="s">
        <v>640</v>
      </c>
      <c r="B44" s="1187">
        <v>492470</v>
      </c>
      <c r="C44" s="202">
        <v>0.4</v>
      </c>
      <c r="D44" s="1189">
        <v>35089603</v>
      </c>
      <c r="E44" s="1194">
        <v>26.1</v>
      </c>
      <c r="F44" s="1189">
        <v>55989163</v>
      </c>
      <c r="G44" s="1194">
        <v>41.7</v>
      </c>
      <c r="H44" s="1189">
        <v>10485101</v>
      </c>
      <c r="I44" s="1193">
        <v>7.8</v>
      </c>
      <c r="J44" s="1187">
        <v>184888</v>
      </c>
      <c r="K44" s="202">
        <v>0.1</v>
      </c>
      <c r="L44" s="1189">
        <v>140969</v>
      </c>
      <c r="M44" s="1194">
        <v>0.1</v>
      </c>
      <c r="N44" s="1189">
        <v>1701076</v>
      </c>
      <c r="O44" s="1194">
        <v>1.3</v>
      </c>
      <c r="P44" s="1190">
        <v>8079620</v>
      </c>
      <c r="Q44" s="1193">
        <v>6</v>
      </c>
      <c r="R44" s="1187">
        <v>2770743</v>
      </c>
      <c r="S44" s="1194">
        <v>2.1</v>
      </c>
      <c r="T44" s="1189">
        <v>10415567</v>
      </c>
      <c r="U44" s="1194">
        <v>7.8</v>
      </c>
      <c r="V44" s="1189">
        <v>148649</v>
      </c>
      <c r="W44" s="1194">
        <v>0.1</v>
      </c>
      <c r="X44" s="1189">
        <v>8699029</v>
      </c>
      <c r="Y44" s="1193">
        <v>6.5</v>
      </c>
      <c r="Z44" s="1187">
        <v>0</v>
      </c>
      <c r="AA44" s="202">
        <v>0</v>
      </c>
      <c r="AB44" s="203">
        <v>0</v>
      </c>
      <c r="AC44" s="206">
        <v>0</v>
      </c>
      <c r="AD44" s="1192">
        <v>134196878</v>
      </c>
      <c r="AE44" s="209">
        <v>100</v>
      </c>
      <c r="AF44" s="720">
        <f t="shared" ref="AF44:AF68" si="1">SUM(C44,E44,G44,I44,K44,M44,O44,Q44,S44,U44,W44,Y44,AA44,AC44)</f>
        <v>99.999999999999972</v>
      </c>
    </row>
    <row r="45" spans="1:32" ht="15.75" customHeight="1">
      <c r="A45" s="480" t="s">
        <v>639</v>
      </c>
      <c r="B45" s="276">
        <v>415846</v>
      </c>
      <c r="C45" s="271">
        <v>0.4</v>
      </c>
      <c r="D45" s="277">
        <v>34793470</v>
      </c>
      <c r="E45" s="271">
        <v>29.7</v>
      </c>
      <c r="F45" s="277">
        <v>45801464</v>
      </c>
      <c r="G45" s="271">
        <v>39.1</v>
      </c>
      <c r="H45" s="277">
        <v>6177573</v>
      </c>
      <c r="I45" s="275">
        <v>5.3</v>
      </c>
      <c r="J45" s="276">
        <v>21768</v>
      </c>
      <c r="K45" s="271">
        <v>0</v>
      </c>
      <c r="L45" s="277">
        <v>245656</v>
      </c>
      <c r="M45" s="271">
        <v>0.2</v>
      </c>
      <c r="N45" s="277">
        <v>623031</v>
      </c>
      <c r="O45" s="271">
        <v>0.5</v>
      </c>
      <c r="P45" s="278">
        <v>10247777</v>
      </c>
      <c r="Q45" s="275">
        <v>8.8000000000000007</v>
      </c>
      <c r="R45" s="276">
        <v>2958295</v>
      </c>
      <c r="S45" s="271">
        <v>2.5</v>
      </c>
      <c r="T45" s="277">
        <v>10181862</v>
      </c>
      <c r="U45" s="271">
        <v>8.6999999999999993</v>
      </c>
      <c r="V45" s="277">
        <v>2892</v>
      </c>
      <c r="W45" s="271">
        <v>0</v>
      </c>
      <c r="X45" s="277">
        <v>5645706</v>
      </c>
      <c r="Y45" s="275">
        <v>4.8</v>
      </c>
      <c r="Z45" s="276" t="s">
        <v>614</v>
      </c>
      <c r="AA45" s="271" t="s">
        <v>614</v>
      </c>
      <c r="AB45" s="277" t="s">
        <v>614</v>
      </c>
      <c r="AC45" s="307" t="s">
        <v>614</v>
      </c>
      <c r="AD45" s="337">
        <v>117115340</v>
      </c>
      <c r="AE45" s="530">
        <v>100</v>
      </c>
      <c r="AF45" s="720">
        <f t="shared" si="1"/>
        <v>100</v>
      </c>
    </row>
    <row r="46" spans="1:32" ht="15.75" customHeight="1">
      <c r="A46" s="817" t="s">
        <v>519</v>
      </c>
      <c r="B46" s="201">
        <v>743823</v>
      </c>
      <c r="C46" s="202">
        <v>0.3</v>
      </c>
      <c r="D46" s="203">
        <v>64910108</v>
      </c>
      <c r="E46" s="202">
        <v>25.3</v>
      </c>
      <c r="F46" s="203">
        <v>105587927</v>
      </c>
      <c r="G46" s="202">
        <v>41.2</v>
      </c>
      <c r="H46" s="203">
        <v>14484098</v>
      </c>
      <c r="I46" s="204">
        <v>5.7</v>
      </c>
      <c r="J46" s="201">
        <v>242597</v>
      </c>
      <c r="K46" s="202">
        <v>0.1</v>
      </c>
      <c r="L46" s="203">
        <v>141251</v>
      </c>
      <c r="M46" s="202">
        <v>0.1</v>
      </c>
      <c r="N46" s="203">
        <v>6262151</v>
      </c>
      <c r="O46" s="202">
        <v>2.4</v>
      </c>
      <c r="P46" s="208">
        <v>17179488</v>
      </c>
      <c r="Q46" s="204">
        <v>6.7</v>
      </c>
      <c r="R46" s="201">
        <v>5190761</v>
      </c>
      <c r="S46" s="202">
        <v>2</v>
      </c>
      <c r="T46" s="203">
        <v>20893631</v>
      </c>
      <c r="U46" s="202">
        <v>8.1999999999999993</v>
      </c>
      <c r="V46" s="203">
        <v>67278</v>
      </c>
      <c r="W46" s="202">
        <v>0</v>
      </c>
      <c r="X46" s="203">
        <v>20371299</v>
      </c>
      <c r="Y46" s="204">
        <v>8</v>
      </c>
      <c r="Z46" s="201" t="s">
        <v>614</v>
      </c>
      <c r="AA46" s="202" t="s">
        <v>614</v>
      </c>
      <c r="AB46" s="203" t="s">
        <v>614</v>
      </c>
      <c r="AC46" s="206" t="s">
        <v>614</v>
      </c>
      <c r="AD46" s="249">
        <v>256074412</v>
      </c>
      <c r="AE46" s="209">
        <v>100</v>
      </c>
      <c r="AF46" s="720">
        <f t="shared" si="1"/>
        <v>100.00000000000001</v>
      </c>
    </row>
    <row r="47" spans="1:32" ht="15.75" customHeight="1">
      <c r="A47" s="480" t="s">
        <v>520</v>
      </c>
      <c r="B47" s="276">
        <v>975417</v>
      </c>
      <c r="C47" s="271">
        <v>0.3</v>
      </c>
      <c r="D47" s="277">
        <v>68013664</v>
      </c>
      <c r="E47" s="271">
        <v>23.9</v>
      </c>
      <c r="F47" s="277">
        <v>84461333</v>
      </c>
      <c r="G47" s="271">
        <v>29.6</v>
      </c>
      <c r="H47" s="277">
        <v>20486067</v>
      </c>
      <c r="I47" s="275">
        <v>7.2</v>
      </c>
      <c r="J47" s="276">
        <v>170745</v>
      </c>
      <c r="K47" s="271">
        <v>0.1</v>
      </c>
      <c r="L47" s="277">
        <v>3301765</v>
      </c>
      <c r="M47" s="271">
        <v>1.1000000000000001</v>
      </c>
      <c r="N47" s="277">
        <v>7227682</v>
      </c>
      <c r="O47" s="271">
        <v>2.5</v>
      </c>
      <c r="P47" s="278">
        <v>47688500</v>
      </c>
      <c r="Q47" s="275">
        <v>16.7</v>
      </c>
      <c r="R47" s="276">
        <v>8735579</v>
      </c>
      <c r="S47" s="271">
        <v>3.1</v>
      </c>
      <c r="T47" s="277">
        <v>24457205</v>
      </c>
      <c r="U47" s="271">
        <v>8.6</v>
      </c>
      <c r="V47" s="277">
        <v>2090</v>
      </c>
      <c r="W47" s="271">
        <v>0</v>
      </c>
      <c r="X47" s="277">
        <v>19626014</v>
      </c>
      <c r="Y47" s="275">
        <v>6.9</v>
      </c>
      <c r="Z47" s="276" t="s">
        <v>614</v>
      </c>
      <c r="AA47" s="271" t="s">
        <v>614</v>
      </c>
      <c r="AB47" s="277" t="s">
        <v>614</v>
      </c>
      <c r="AC47" s="307" t="s">
        <v>614</v>
      </c>
      <c r="AD47" s="337">
        <v>285146061</v>
      </c>
      <c r="AE47" s="530">
        <v>100</v>
      </c>
      <c r="AF47" s="720">
        <f t="shared" si="1"/>
        <v>100</v>
      </c>
    </row>
    <row r="48" spans="1:32" ht="15.75" customHeight="1">
      <c r="A48" s="817" t="s">
        <v>521</v>
      </c>
      <c r="B48" s="201">
        <v>772134</v>
      </c>
      <c r="C48" s="202">
        <v>0.3</v>
      </c>
      <c r="D48" s="203">
        <v>67249061</v>
      </c>
      <c r="E48" s="202">
        <v>26.1</v>
      </c>
      <c r="F48" s="203">
        <v>103549758</v>
      </c>
      <c r="G48" s="202">
        <v>40.1</v>
      </c>
      <c r="H48" s="203">
        <v>14216030</v>
      </c>
      <c r="I48" s="204">
        <v>5.5</v>
      </c>
      <c r="J48" s="201">
        <v>167300</v>
      </c>
      <c r="K48" s="202">
        <v>0.1</v>
      </c>
      <c r="L48" s="203">
        <v>175395</v>
      </c>
      <c r="M48" s="202">
        <v>0.1</v>
      </c>
      <c r="N48" s="203">
        <v>3211090</v>
      </c>
      <c r="O48" s="202">
        <v>1.2</v>
      </c>
      <c r="P48" s="208">
        <v>18977744</v>
      </c>
      <c r="Q48" s="204">
        <v>7.3</v>
      </c>
      <c r="R48" s="201">
        <v>6160742</v>
      </c>
      <c r="S48" s="202">
        <v>2.4</v>
      </c>
      <c r="T48" s="203">
        <v>17600932</v>
      </c>
      <c r="U48" s="202">
        <v>6.8</v>
      </c>
      <c r="V48" s="203">
        <v>7183</v>
      </c>
      <c r="W48" s="202">
        <v>0</v>
      </c>
      <c r="X48" s="203">
        <v>25946959</v>
      </c>
      <c r="Y48" s="204">
        <v>10.1</v>
      </c>
      <c r="Z48" s="201" t="s">
        <v>614</v>
      </c>
      <c r="AA48" s="202" t="s">
        <v>614</v>
      </c>
      <c r="AB48" s="203" t="s">
        <v>614</v>
      </c>
      <c r="AC48" s="206" t="s">
        <v>614</v>
      </c>
      <c r="AD48" s="249">
        <v>258034328</v>
      </c>
      <c r="AE48" s="209">
        <v>100</v>
      </c>
      <c r="AF48" s="720">
        <f t="shared" si="1"/>
        <v>99.999999999999986</v>
      </c>
    </row>
    <row r="49" spans="1:32" ht="15.75" customHeight="1">
      <c r="A49" s="480" t="s">
        <v>638</v>
      </c>
      <c r="B49" s="276">
        <v>537549</v>
      </c>
      <c r="C49" s="271">
        <v>0.4</v>
      </c>
      <c r="D49" s="277">
        <v>39571030</v>
      </c>
      <c r="E49" s="271">
        <v>27.2</v>
      </c>
      <c r="F49" s="277">
        <v>59065391</v>
      </c>
      <c r="G49" s="271">
        <v>40.700000000000003</v>
      </c>
      <c r="H49" s="277">
        <v>9451440</v>
      </c>
      <c r="I49" s="275">
        <v>6.5</v>
      </c>
      <c r="J49" s="276">
        <v>137631</v>
      </c>
      <c r="K49" s="271">
        <v>0.1</v>
      </c>
      <c r="L49" s="277">
        <v>475674</v>
      </c>
      <c r="M49" s="271">
        <v>0.3</v>
      </c>
      <c r="N49" s="277">
        <v>1116786</v>
      </c>
      <c r="O49" s="271">
        <v>0.8</v>
      </c>
      <c r="P49" s="278">
        <v>7779323</v>
      </c>
      <c r="Q49" s="275">
        <v>5.4</v>
      </c>
      <c r="R49" s="276">
        <v>2599449</v>
      </c>
      <c r="S49" s="271">
        <v>1.8</v>
      </c>
      <c r="T49" s="277">
        <v>13376085</v>
      </c>
      <c r="U49" s="271">
        <v>9.1999999999999993</v>
      </c>
      <c r="V49" s="277">
        <v>1290</v>
      </c>
      <c r="W49" s="271">
        <v>0</v>
      </c>
      <c r="X49" s="277">
        <v>11177142</v>
      </c>
      <c r="Y49" s="275">
        <v>7.7</v>
      </c>
      <c r="Z49" s="276" t="s">
        <v>614</v>
      </c>
      <c r="AA49" s="271" t="s">
        <v>614</v>
      </c>
      <c r="AB49" s="277" t="s">
        <v>614</v>
      </c>
      <c r="AC49" s="307" t="s">
        <v>614</v>
      </c>
      <c r="AD49" s="337">
        <v>145288790</v>
      </c>
      <c r="AE49" s="530">
        <v>100</v>
      </c>
      <c r="AF49" s="720">
        <f t="shared" si="1"/>
        <v>100.1</v>
      </c>
    </row>
    <row r="50" spans="1:32" ht="15.75" customHeight="1">
      <c r="A50" s="817" t="s">
        <v>522</v>
      </c>
      <c r="B50" s="201">
        <v>777958</v>
      </c>
      <c r="C50" s="202">
        <v>0.3</v>
      </c>
      <c r="D50" s="203">
        <v>69052572</v>
      </c>
      <c r="E50" s="202">
        <v>29.5</v>
      </c>
      <c r="F50" s="203">
        <v>82230513</v>
      </c>
      <c r="G50" s="202">
        <v>35.1</v>
      </c>
      <c r="H50" s="203">
        <v>16153596</v>
      </c>
      <c r="I50" s="204">
        <v>6.9</v>
      </c>
      <c r="J50" s="201">
        <v>383105</v>
      </c>
      <c r="K50" s="202">
        <v>0.2</v>
      </c>
      <c r="L50" s="203">
        <v>181038</v>
      </c>
      <c r="M50" s="202">
        <v>0.1</v>
      </c>
      <c r="N50" s="203">
        <v>1535369</v>
      </c>
      <c r="O50" s="202">
        <v>0.6</v>
      </c>
      <c r="P50" s="208">
        <v>14915994</v>
      </c>
      <c r="Q50" s="204">
        <v>6.4</v>
      </c>
      <c r="R50" s="201">
        <v>7017355</v>
      </c>
      <c r="S50" s="202">
        <v>3</v>
      </c>
      <c r="T50" s="203">
        <v>27624436</v>
      </c>
      <c r="U50" s="202">
        <v>11.8</v>
      </c>
      <c r="V50" s="203">
        <v>14531</v>
      </c>
      <c r="W50" s="202">
        <v>0</v>
      </c>
      <c r="X50" s="203">
        <v>14392156</v>
      </c>
      <c r="Y50" s="204">
        <v>6.1</v>
      </c>
      <c r="Z50" s="201" t="s">
        <v>614</v>
      </c>
      <c r="AA50" s="202" t="s">
        <v>614</v>
      </c>
      <c r="AB50" s="203" t="s">
        <v>614</v>
      </c>
      <c r="AC50" s="206" t="s">
        <v>614</v>
      </c>
      <c r="AD50" s="249">
        <v>234278623</v>
      </c>
      <c r="AE50" s="209">
        <v>100</v>
      </c>
      <c r="AF50" s="720">
        <f t="shared" si="1"/>
        <v>100</v>
      </c>
    </row>
    <row r="51" spans="1:32" ht="15.75" customHeight="1">
      <c r="A51" s="480" t="s">
        <v>221</v>
      </c>
      <c r="B51" s="276">
        <v>632625</v>
      </c>
      <c r="C51" s="271">
        <v>0.4</v>
      </c>
      <c r="D51" s="277">
        <v>51476940</v>
      </c>
      <c r="E51" s="271">
        <v>28.5</v>
      </c>
      <c r="F51" s="277">
        <v>60285369</v>
      </c>
      <c r="G51" s="271">
        <v>33.4</v>
      </c>
      <c r="H51" s="277">
        <v>12215232</v>
      </c>
      <c r="I51" s="275">
        <v>6.7</v>
      </c>
      <c r="J51" s="495">
        <v>118892</v>
      </c>
      <c r="K51" s="503">
        <v>0.1</v>
      </c>
      <c r="L51" s="500">
        <v>737077</v>
      </c>
      <c r="M51" s="271">
        <v>0.4</v>
      </c>
      <c r="N51" s="277">
        <v>3411486</v>
      </c>
      <c r="O51" s="271">
        <v>1.9</v>
      </c>
      <c r="P51" s="278">
        <v>14351251</v>
      </c>
      <c r="Q51" s="275">
        <v>8</v>
      </c>
      <c r="R51" s="276">
        <v>4469998</v>
      </c>
      <c r="S51" s="271">
        <v>2.5</v>
      </c>
      <c r="T51" s="277">
        <v>14785620</v>
      </c>
      <c r="U51" s="271">
        <v>8.1999999999999993</v>
      </c>
      <c r="V51" s="277">
        <v>15843</v>
      </c>
      <c r="W51" s="271">
        <v>0</v>
      </c>
      <c r="X51" s="277">
        <v>17843097</v>
      </c>
      <c r="Y51" s="275">
        <v>9.9</v>
      </c>
      <c r="Z51" s="276">
        <v>29414</v>
      </c>
      <c r="AA51" s="271">
        <v>0</v>
      </c>
      <c r="AB51" s="277" t="s">
        <v>614</v>
      </c>
      <c r="AC51" s="307" t="s">
        <v>614</v>
      </c>
      <c r="AD51" s="337">
        <v>180372844</v>
      </c>
      <c r="AE51" s="530">
        <v>100</v>
      </c>
      <c r="AF51" s="720">
        <f t="shared" si="1"/>
        <v>100.00000000000001</v>
      </c>
    </row>
    <row r="52" spans="1:32" ht="15.75" customHeight="1">
      <c r="A52" s="817" t="s">
        <v>523</v>
      </c>
      <c r="B52" s="137">
        <v>838018</v>
      </c>
      <c r="C52" s="135">
        <v>0.4</v>
      </c>
      <c r="D52" s="138">
        <v>49689199</v>
      </c>
      <c r="E52" s="135">
        <v>26</v>
      </c>
      <c r="F52" s="138">
        <v>67753134</v>
      </c>
      <c r="G52" s="135">
        <v>35.5</v>
      </c>
      <c r="H52" s="138">
        <v>8984334</v>
      </c>
      <c r="I52" s="136">
        <v>4.7</v>
      </c>
      <c r="J52" s="137">
        <v>209639</v>
      </c>
      <c r="K52" s="135">
        <v>0.1</v>
      </c>
      <c r="L52" s="138">
        <v>1843059</v>
      </c>
      <c r="M52" s="135">
        <v>1</v>
      </c>
      <c r="N52" s="138">
        <v>3873695</v>
      </c>
      <c r="O52" s="135">
        <v>2</v>
      </c>
      <c r="P52" s="139">
        <v>20100215</v>
      </c>
      <c r="Q52" s="136">
        <v>10.5</v>
      </c>
      <c r="R52" s="137">
        <v>5086199</v>
      </c>
      <c r="S52" s="135">
        <v>2.7</v>
      </c>
      <c r="T52" s="138">
        <v>16972442</v>
      </c>
      <c r="U52" s="135">
        <v>8.9</v>
      </c>
      <c r="V52" s="138">
        <v>98775</v>
      </c>
      <c r="W52" s="135">
        <v>0.1</v>
      </c>
      <c r="X52" s="138">
        <v>15489753</v>
      </c>
      <c r="Y52" s="136">
        <v>8.1</v>
      </c>
      <c r="Z52" s="137">
        <v>0</v>
      </c>
      <c r="AA52" s="135">
        <v>0</v>
      </c>
      <c r="AB52" s="138">
        <v>0</v>
      </c>
      <c r="AC52" s="58">
        <v>0</v>
      </c>
      <c r="AD52" s="382">
        <v>190938462</v>
      </c>
      <c r="AE52" s="209">
        <v>99.999999999999986</v>
      </c>
      <c r="AF52" s="720">
        <f t="shared" si="1"/>
        <v>99.999999999999986</v>
      </c>
    </row>
    <row r="53" spans="1:32" ht="15.75" customHeight="1">
      <c r="A53" s="480" t="s">
        <v>637</v>
      </c>
      <c r="B53" s="276">
        <v>432499</v>
      </c>
      <c r="C53" s="271">
        <v>0.3</v>
      </c>
      <c r="D53" s="277">
        <v>29982308</v>
      </c>
      <c r="E53" s="271">
        <v>23.1</v>
      </c>
      <c r="F53" s="277">
        <v>34823104</v>
      </c>
      <c r="G53" s="271">
        <v>26.9</v>
      </c>
      <c r="H53" s="277">
        <v>10712889</v>
      </c>
      <c r="I53" s="275">
        <v>8.1999999999999993</v>
      </c>
      <c r="J53" s="276">
        <v>0</v>
      </c>
      <c r="K53" s="271">
        <v>0</v>
      </c>
      <c r="L53" s="277">
        <v>3796755</v>
      </c>
      <c r="M53" s="271">
        <v>2.9</v>
      </c>
      <c r="N53" s="277">
        <v>20175761</v>
      </c>
      <c r="O53" s="271">
        <v>15.5</v>
      </c>
      <c r="P53" s="278">
        <v>7127094</v>
      </c>
      <c r="Q53" s="275">
        <v>5.5</v>
      </c>
      <c r="R53" s="276">
        <v>2873840</v>
      </c>
      <c r="S53" s="271">
        <v>2.2000000000000002</v>
      </c>
      <c r="T53" s="277">
        <v>10236612</v>
      </c>
      <c r="U53" s="271">
        <v>7.9</v>
      </c>
      <c r="V53" s="277">
        <v>160637</v>
      </c>
      <c r="W53" s="271">
        <v>0.1</v>
      </c>
      <c r="X53" s="277">
        <v>9584115</v>
      </c>
      <c r="Y53" s="275">
        <v>7.4</v>
      </c>
      <c r="Z53" s="276">
        <v>0</v>
      </c>
      <c r="AA53" s="271">
        <v>0</v>
      </c>
      <c r="AB53" s="277">
        <v>0</v>
      </c>
      <c r="AC53" s="307">
        <v>0</v>
      </c>
      <c r="AD53" s="337">
        <v>129905614</v>
      </c>
      <c r="AE53" s="530">
        <v>100</v>
      </c>
      <c r="AF53" s="720">
        <f t="shared" si="1"/>
        <v>100.00000000000001</v>
      </c>
    </row>
    <row r="54" spans="1:32" ht="15.75" customHeight="1">
      <c r="A54" s="817" t="s">
        <v>636</v>
      </c>
      <c r="B54" s="201">
        <v>466062</v>
      </c>
      <c r="C54" s="202">
        <v>0.4</v>
      </c>
      <c r="D54" s="203">
        <v>31404052</v>
      </c>
      <c r="E54" s="202">
        <v>25.1</v>
      </c>
      <c r="F54" s="203">
        <v>38596203</v>
      </c>
      <c r="G54" s="202">
        <v>30.8</v>
      </c>
      <c r="H54" s="203">
        <v>9025087</v>
      </c>
      <c r="I54" s="204">
        <v>7.2</v>
      </c>
      <c r="J54" s="201">
        <v>344943</v>
      </c>
      <c r="K54" s="202">
        <v>0.3</v>
      </c>
      <c r="L54" s="203">
        <v>2970734</v>
      </c>
      <c r="M54" s="202">
        <v>2.4</v>
      </c>
      <c r="N54" s="203">
        <v>4271122</v>
      </c>
      <c r="O54" s="202">
        <v>3.4</v>
      </c>
      <c r="P54" s="208">
        <v>9477803</v>
      </c>
      <c r="Q54" s="204">
        <v>7.6</v>
      </c>
      <c r="R54" s="201">
        <v>2514875</v>
      </c>
      <c r="S54" s="202">
        <v>2</v>
      </c>
      <c r="T54" s="203">
        <v>13429882</v>
      </c>
      <c r="U54" s="202">
        <v>10.7</v>
      </c>
      <c r="V54" s="203">
        <v>134784</v>
      </c>
      <c r="W54" s="202">
        <v>0.1</v>
      </c>
      <c r="X54" s="203">
        <v>11824020</v>
      </c>
      <c r="Y54" s="204">
        <v>9.4</v>
      </c>
      <c r="Z54" s="201">
        <v>704132</v>
      </c>
      <c r="AA54" s="202">
        <v>0.6</v>
      </c>
      <c r="AB54" s="203" t="s">
        <v>614</v>
      </c>
      <c r="AC54" s="206" t="s">
        <v>614</v>
      </c>
      <c r="AD54" s="249">
        <v>125163699</v>
      </c>
      <c r="AE54" s="209">
        <v>100</v>
      </c>
      <c r="AF54" s="720">
        <f t="shared" si="1"/>
        <v>100</v>
      </c>
    </row>
    <row r="55" spans="1:32" ht="15.75" customHeight="1">
      <c r="A55" s="480" t="s">
        <v>223</v>
      </c>
      <c r="B55" s="276">
        <v>843736</v>
      </c>
      <c r="C55" s="271">
        <v>0.3</v>
      </c>
      <c r="D55" s="277">
        <v>66070988</v>
      </c>
      <c r="E55" s="271">
        <v>26</v>
      </c>
      <c r="F55" s="277">
        <v>80936014</v>
      </c>
      <c r="G55" s="271">
        <v>31.9</v>
      </c>
      <c r="H55" s="277">
        <v>20897866</v>
      </c>
      <c r="I55" s="275">
        <v>8.1999999999999993</v>
      </c>
      <c r="J55" s="276">
        <v>437584</v>
      </c>
      <c r="K55" s="271">
        <v>0.2</v>
      </c>
      <c r="L55" s="277">
        <v>4471248</v>
      </c>
      <c r="M55" s="271">
        <v>1.8</v>
      </c>
      <c r="N55" s="277">
        <v>5190395</v>
      </c>
      <c r="O55" s="271">
        <v>2</v>
      </c>
      <c r="P55" s="278">
        <v>28211828</v>
      </c>
      <c r="Q55" s="275">
        <v>11.1</v>
      </c>
      <c r="R55" s="276">
        <v>5205858</v>
      </c>
      <c r="S55" s="271">
        <v>2.1</v>
      </c>
      <c r="T55" s="277">
        <v>21705609</v>
      </c>
      <c r="U55" s="271">
        <v>8.5</v>
      </c>
      <c r="V55" s="277">
        <v>2595154</v>
      </c>
      <c r="W55" s="271">
        <v>1</v>
      </c>
      <c r="X55" s="277">
        <v>17515414</v>
      </c>
      <c r="Y55" s="275">
        <v>6.9</v>
      </c>
      <c r="Z55" s="276">
        <v>2489</v>
      </c>
      <c r="AA55" s="271">
        <v>0</v>
      </c>
      <c r="AB55" s="277" t="s">
        <v>614</v>
      </c>
      <c r="AC55" s="307" t="s">
        <v>614</v>
      </c>
      <c r="AD55" s="337">
        <v>254084183</v>
      </c>
      <c r="AE55" s="530">
        <v>100</v>
      </c>
      <c r="AF55" s="720">
        <f t="shared" si="1"/>
        <v>100</v>
      </c>
    </row>
    <row r="56" spans="1:32" ht="15.75" customHeight="1">
      <c r="A56" s="817" t="s">
        <v>635</v>
      </c>
      <c r="B56" s="201">
        <v>526422</v>
      </c>
      <c r="C56" s="202">
        <v>0.4</v>
      </c>
      <c r="D56" s="203">
        <v>31905899</v>
      </c>
      <c r="E56" s="202">
        <v>25.6</v>
      </c>
      <c r="F56" s="203">
        <v>37709708</v>
      </c>
      <c r="G56" s="202">
        <v>30.2</v>
      </c>
      <c r="H56" s="203">
        <v>6331928</v>
      </c>
      <c r="I56" s="204">
        <v>5.0999999999999996</v>
      </c>
      <c r="J56" s="201">
        <v>600363</v>
      </c>
      <c r="K56" s="202">
        <v>0.5</v>
      </c>
      <c r="L56" s="203">
        <v>1711439</v>
      </c>
      <c r="M56" s="202">
        <v>1.4</v>
      </c>
      <c r="N56" s="203">
        <v>6409815</v>
      </c>
      <c r="O56" s="202">
        <v>5.2</v>
      </c>
      <c r="P56" s="208">
        <v>11210641</v>
      </c>
      <c r="Q56" s="204">
        <v>9</v>
      </c>
      <c r="R56" s="201">
        <v>3729750</v>
      </c>
      <c r="S56" s="202">
        <v>3</v>
      </c>
      <c r="T56" s="203">
        <v>9139849</v>
      </c>
      <c r="U56" s="202">
        <v>7.3</v>
      </c>
      <c r="V56" s="203">
        <v>2531977</v>
      </c>
      <c r="W56" s="202">
        <v>2</v>
      </c>
      <c r="X56" s="203">
        <v>12883433</v>
      </c>
      <c r="Y56" s="204">
        <v>10.3</v>
      </c>
      <c r="Z56" s="201">
        <v>18546</v>
      </c>
      <c r="AA56" s="202">
        <v>0</v>
      </c>
      <c r="AB56" s="203" t="s">
        <v>614</v>
      </c>
      <c r="AC56" s="206" t="s">
        <v>614</v>
      </c>
      <c r="AD56" s="249">
        <v>124709770</v>
      </c>
      <c r="AE56" s="209">
        <v>100</v>
      </c>
      <c r="AF56" s="720">
        <f t="shared" si="1"/>
        <v>100</v>
      </c>
    </row>
    <row r="57" spans="1:32" ht="15.75" customHeight="1">
      <c r="A57" s="480" t="s">
        <v>260</v>
      </c>
      <c r="B57" s="276">
        <v>708403</v>
      </c>
      <c r="C57" s="271">
        <v>0.3</v>
      </c>
      <c r="D57" s="277">
        <v>60847642</v>
      </c>
      <c r="E57" s="271">
        <v>27.1</v>
      </c>
      <c r="F57" s="277">
        <v>77467782</v>
      </c>
      <c r="G57" s="271">
        <v>34.5</v>
      </c>
      <c r="H57" s="277">
        <v>14256177</v>
      </c>
      <c r="I57" s="275">
        <v>6.4</v>
      </c>
      <c r="J57" s="276">
        <v>685787</v>
      </c>
      <c r="K57" s="271">
        <v>0.3</v>
      </c>
      <c r="L57" s="277">
        <v>2608347</v>
      </c>
      <c r="M57" s="271">
        <v>1.2</v>
      </c>
      <c r="N57" s="277">
        <v>3625032</v>
      </c>
      <c r="O57" s="271">
        <v>1.6</v>
      </c>
      <c r="P57" s="278">
        <v>16254770</v>
      </c>
      <c r="Q57" s="275">
        <v>7.3</v>
      </c>
      <c r="R57" s="276">
        <v>5449663</v>
      </c>
      <c r="S57" s="271">
        <v>2.4</v>
      </c>
      <c r="T57" s="277">
        <v>25397452</v>
      </c>
      <c r="U57" s="271">
        <v>11.3</v>
      </c>
      <c r="V57" s="277">
        <v>689828</v>
      </c>
      <c r="W57" s="271">
        <v>0.3</v>
      </c>
      <c r="X57" s="277">
        <v>16263939</v>
      </c>
      <c r="Y57" s="275">
        <v>7.3</v>
      </c>
      <c r="Z57" s="288" t="s">
        <v>614</v>
      </c>
      <c r="AA57" s="278" t="s">
        <v>614</v>
      </c>
      <c r="AB57" s="278" t="s">
        <v>614</v>
      </c>
      <c r="AC57" s="414" t="s">
        <v>614</v>
      </c>
      <c r="AD57" s="337">
        <v>224254822</v>
      </c>
      <c r="AE57" s="530">
        <v>100</v>
      </c>
      <c r="AF57" s="720">
        <f t="shared" si="1"/>
        <v>100</v>
      </c>
    </row>
    <row r="58" spans="1:32" ht="15.75" customHeight="1">
      <c r="A58" s="817" t="s">
        <v>279</v>
      </c>
      <c r="B58" s="137">
        <v>547837</v>
      </c>
      <c r="C58" s="135">
        <v>0.4</v>
      </c>
      <c r="D58" s="138">
        <v>37342225</v>
      </c>
      <c r="E58" s="135">
        <v>25.3</v>
      </c>
      <c r="F58" s="138">
        <v>45890488</v>
      </c>
      <c r="G58" s="135">
        <v>31.1</v>
      </c>
      <c r="H58" s="138">
        <v>9756095</v>
      </c>
      <c r="I58" s="136">
        <v>6.6</v>
      </c>
      <c r="J58" s="137">
        <v>443557</v>
      </c>
      <c r="K58" s="135">
        <v>0.3</v>
      </c>
      <c r="L58" s="138">
        <v>4292906</v>
      </c>
      <c r="M58" s="135">
        <v>2.9</v>
      </c>
      <c r="N58" s="138">
        <v>4393396</v>
      </c>
      <c r="O58" s="135">
        <v>3</v>
      </c>
      <c r="P58" s="139">
        <v>12034544</v>
      </c>
      <c r="Q58" s="136">
        <v>8.1999999999999993</v>
      </c>
      <c r="R58" s="137">
        <v>3453359</v>
      </c>
      <c r="S58" s="135">
        <v>2.2999999999999998</v>
      </c>
      <c r="T58" s="138">
        <v>11999832</v>
      </c>
      <c r="U58" s="135">
        <v>8.1</v>
      </c>
      <c r="V58" s="138">
        <v>541886</v>
      </c>
      <c r="W58" s="135">
        <v>0.4</v>
      </c>
      <c r="X58" s="138">
        <v>16758689</v>
      </c>
      <c r="Y58" s="136">
        <v>11.4</v>
      </c>
      <c r="Z58" s="137">
        <v>32791</v>
      </c>
      <c r="AA58" s="135">
        <v>0</v>
      </c>
      <c r="AB58" s="417" t="s">
        <v>614</v>
      </c>
      <c r="AC58" s="420" t="s">
        <v>614</v>
      </c>
      <c r="AD58" s="382">
        <v>147487605</v>
      </c>
      <c r="AE58" s="209">
        <v>100</v>
      </c>
      <c r="AF58" s="720">
        <f t="shared" si="1"/>
        <v>100</v>
      </c>
    </row>
    <row r="59" spans="1:32" ht="15.75" customHeight="1">
      <c r="A59" s="480" t="s">
        <v>225</v>
      </c>
      <c r="B59" s="276">
        <v>697022</v>
      </c>
      <c r="C59" s="271">
        <v>0.3</v>
      </c>
      <c r="D59" s="277">
        <v>57540687</v>
      </c>
      <c r="E59" s="271">
        <v>27</v>
      </c>
      <c r="F59" s="277">
        <v>71136846</v>
      </c>
      <c r="G59" s="271">
        <v>33.4</v>
      </c>
      <c r="H59" s="277">
        <v>15254978</v>
      </c>
      <c r="I59" s="275">
        <v>7.2</v>
      </c>
      <c r="J59" s="276">
        <v>198768</v>
      </c>
      <c r="K59" s="271">
        <v>0.1</v>
      </c>
      <c r="L59" s="277">
        <v>2787452</v>
      </c>
      <c r="M59" s="271">
        <v>1.3</v>
      </c>
      <c r="N59" s="277">
        <v>4573369</v>
      </c>
      <c r="O59" s="271">
        <v>2.1</v>
      </c>
      <c r="P59" s="278">
        <v>13837365</v>
      </c>
      <c r="Q59" s="275">
        <v>6.5</v>
      </c>
      <c r="R59" s="276">
        <v>5118059</v>
      </c>
      <c r="S59" s="271">
        <v>2.4</v>
      </c>
      <c r="T59" s="277">
        <v>25024296</v>
      </c>
      <c r="U59" s="271">
        <v>11.7</v>
      </c>
      <c r="V59" s="277">
        <v>7979</v>
      </c>
      <c r="W59" s="271">
        <v>0</v>
      </c>
      <c r="X59" s="277">
        <v>16961278</v>
      </c>
      <c r="Y59" s="275">
        <v>8</v>
      </c>
      <c r="Z59" s="276" t="s">
        <v>614</v>
      </c>
      <c r="AA59" s="271" t="s">
        <v>614</v>
      </c>
      <c r="AB59" s="277" t="s">
        <v>614</v>
      </c>
      <c r="AC59" s="307" t="s">
        <v>614</v>
      </c>
      <c r="AD59" s="337">
        <v>213138099</v>
      </c>
      <c r="AE59" s="530">
        <v>100</v>
      </c>
      <c r="AF59" s="720">
        <f t="shared" si="1"/>
        <v>100</v>
      </c>
    </row>
    <row r="60" spans="1:32" ht="15.75" customHeight="1">
      <c r="A60" s="817" t="s">
        <v>270</v>
      </c>
      <c r="B60" s="201">
        <v>795935</v>
      </c>
      <c r="C60" s="202">
        <v>0.3</v>
      </c>
      <c r="D60" s="203">
        <v>66589442</v>
      </c>
      <c r="E60" s="202">
        <v>27</v>
      </c>
      <c r="F60" s="203">
        <v>95186066</v>
      </c>
      <c r="G60" s="202">
        <v>38.5</v>
      </c>
      <c r="H60" s="203">
        <v>13063493</v>
      </c>
      <c r="I60" s="204">
        <v>5.3</v>
      </c>
      <c r="J60" s="201">
        <v>401326</v>
      </c>
      <c r="K60" s="202">
        <v>0.2</v>
      </c>
      <c r="L60" s="203">
        <v>2692301</v>
      </c>
      <c r="M60" s="202">
        <v>1.1000000000000001</v>
      </c>
      <c r="N60" s="203">
        <v>13254693</v>
      </c>
      <c r="O60" s="202">
        <v>5.4</v>
      </c>
      <c r="P60" s="208">
        <v>16468743</v>
      </c>
      <c r="Q60" s="204">
        <v>6.7</v>
      </c>
      <c r="R60" s="201">
        <v>5285852</v>
      </c>
      <c r="S60" s="202">
        <v>2.1</v>
      </c>
      <c r="T60" s="203">
        <v>15435419</v>
      </c>
      <c r="U60" s="202">
        <v>6.2</v>
      </c>
      <c r="V60" s="203">
        <v>1793619</v>
      </c>
      <c r="W60" s="202">
        <v>0.7</v>
      </c>
      <c r="X60" s="203">
        <v>16082864</v>
      </c>
      <c r="Y60" s="204">
        <v>6.5</v>
      </c>
      <c r="Z60" s="201">
        <v>17987</v>
      </c>
      <c r="AA60" s="202">
        <v>0</v>
      </c>
      <c r="AB60" s="203" t="s">
        <v>614</v>
      </c>
      <c r="AC60" s="206" t="s">
        <v>614</v>
      </c>
      <c r="AD60" s="249">
        <v>247067740</v>
      </c>
      <c r="AE60" s="209">
        <v>100</v>
      </c>
      <c r="AF60" s="720">
        <f t="shared" si="1"/>
        <v>100</v>
      </c>
    </row>
    <row r="61" spans="1:32" ht="15.75" customHeight="1">
      <c r="A61" s="480" t="s">
        <v>271</v>
      </c>
      <c r="B61" s="276">
        <v>612995</v>
      </c>
      <c r="C61" s="271">
        <v>0.3</v>
      </c>
      <c r="D61" s="277">
        <v>41777009</v>
      </c>
      <c r="E61" s="271">
        <v>22.9</v>
      </c>
      <c r="F61" s="277">
        <v>72954163</v>
      </c>
      <c r="G61" s="271">
        <v>40</v>
      </c>
      <c r="H61" s="277">
        <v>9915754</v>
      </c>
      <c r="I61" s="275">
        <v>5.4</v>
      </c>
      <c r="J61" s="276">
        <v>195234</v>
      </c>
      <c r="K61" s="271">
        <v>0.1</v>
      </c>
      <c r="L61" s="277">
        <v>2449905</v>
      </c>
      <c r="M61" s="271">
        <v>1.4</v>
      </c>
      <c r="N61" s="277">
        <v>4362951</v>
      </c>
      <c r="O61" s="271">
        <v>2.4</v>
      </c>
      <c r="P61" s="278">
        <v>14926055</v>
      </c>
      <c r="Q61" s="275">
        <v>8.1999999999999993</v>
      </c>
      <c r="R61" s="276">
        <v>4982412</v>
      </c>
      <c r="S61" s="271">
        <v>2.7</v>
      </c>
      <c r="T61" s="277">
        <v>13563873</v>
      </c>
      <c r="U61" s="271">
        <v>7.5</v>
      </c>
      <c r="V61" s="277">
        <v>296362</v>
      </c>
      <c r="W61" s="271">
        <v>0.2</v>
      </c>
      <c r="X61" s="277">
        <v>16199932</v>
      </c>
      <c r="Y61" s="275">
        <v>8.9</v>
      </c>
      <c r="Z61" s="276" t="s">
        <v>614</v>
      </c>
      <c r="AA61" s="271" t="s">
        <v>614</v>
      </c>
      <c r="AB61" s="277" t="s">
        <v>614</v>
      </c>
      <c r="AC61" s="307" t="s">
        <v>614</v>
      </c>
      <c r="AD61" s="337">
        <v>182236645</v>
      </c>
      <c r="AE61" s="530">
        <v>100</v>
      </c>
      <c r="AF61" s="720">
        <f t="shared" si="1"/>
        <v>100.00000000000003</v>
      </c>
    </row>
    <row r="62" spans="1:32" ht="15.75" customHeight="1">
      <c r="A62" s="817" t="s">
        <v>277</v>
      </c>
      <c r="B62" s="201">
        <v>572178</v>
      </c>
      <c r="C62" s="202">
        <v>0.3</v>
      </c>
      <c r="D62" s="203">
        <v>44018293</v>
      </c>
      <c r="E62" s="202">
        <v>26</v>
      </c>
      <c r="F62" s="203">
        <v>59973352</v>
      </c>
      <c r="G62" s="202">
        <v>35.5</v>
      </c>
      <c r="H62" s="203">
        <v>9636145</v>
      </c>
      <c r="I62" s="204">
        <v>5.7</v>
      </c>
      <c r="J62" s="201">
        <v>256512</v>
      </c>
      <c r="K62" s="202">
        <v>0.2</v>
      </c>
      <c r="L62" s="203">
        <v>3195700</v>
      </c>
      <c r="M62" s="202">
        <v>1.9</v>
      </c>
      <c r="N62" s="203">
        <v>7183200</v>
      </c>
      <c r="O62" s="202">
        <v>4.3</v>
      </c>
      <c r="P62" s="208">
        <v>10040763</v>
      </c>
      <c r="Q62" s="204">
        <v>5.9</v>
      </c>
      <c r="R62" s="201">
        <v>3357335</v>
      </c>
      <c r="S62" s="202">
        <v>2</v>
      </c>
      <c r="T62" s="203">
        <v>16244144</v>
      </c>
      <c r="U62" s="202">
        <v>9.6</v>
      </c>
      <c r="V62" s="203">
        <v>1345156</v>
      </c>
      <c r="W62" s="202">
        <v>0.8</v>
      </c>
      <c r="X62" s="203">
        <v>13269246</v>
      </c>
      <c r="Y62" s="204">
        <v>7.8</v>
      </c>
      <c r="Z62" s="201">
        <v>0</v>
      </c>
      <c r="AA62" s="202">
        <v>0</v>
      </c>
      <c r="AB62" s="203">
        <v>0</v>
      </c>
      <c r="AC62" s="206">
        <v>0</v>
      </c>
      <c r="AD62" s="249">
        <v>169092024</v>
      </c>
      <c r="AE62" s="209">
        <v>100</v>
      </c>
      <c r="AF62" s="720">
        <f t="shared" si="1"/>
        <v>100</v>
      </c>
    </row>
    <row r="63" spans="1:32" ht="15.75" customHeight="1">
      <c r="A63" s="480" t="s">
        <v>367</v>
      </c>
      <c r="B63" s="288">
        <v>765061</v>
      </c>
      <c r="C63" s="271">
        <v>0.3</v>
      </c>
      <c r="D63" s="277">
        <v>67425636</v>
      </c>
      <c r="E63" s="271">
        <v>24.5</v>
      </c>
      <c r="F63" s="277">
        <v>88086170</v>
      </c>
      <c r="G63" s="271">
        <v>32</v>
      </c>
      <c r="H63" s="277">
        <v>29121809</v>
      </c>
      <c r="I63" s="275">
        <v>10.6</v>
      </c>
      <c r="J63" s="288">
        <v>0</v>
      </c>
      <c r="K63" s="271">
        <v>0</v>
      </c>
      <c r="L63" s="277">
        <v>3279466</v>
      </c>
      <c r="M63" s="271">
        <v>1.2</v>
      </c>
      <c r="N63" s="277">
        <v>17071197</v>
      </c>
      <c r="O63" s="271">
        <v>6.2</v>
      </c>
      <c r="P63" s="278">
        <v>23247088</v>
      </c>
      <c r="Q63" s="275">
        <v>8.4</v>
      </c>
      <c r="R63" s="276">
        <v>5612942</v>
      </c>
      <c r="S63" s="271">
        <v>2</v>
      </c>
      <c r="T63" s="277">
        <v>16112329</v>
      </c>
      <c r="U63" s="271">
        <v>5.9</v>
      </c>
      <c r="V63" s="277">
        <v>1194821</v>
      </c>
      <c r="W63" s="271">
        <v>0.4</v>
      </c>
      <c r="X63" s="277">
        <v>22556828</v>
      </c>
      <c r="Y63" s="275">
        <v>8.1999999999999993</v>
      </c>
      <c r="Z63" s="276">
        <v>936811</v>
      </c>
      <c r="AA63" s="271">
        <v>0.3</v>
      </c>
      <c r="AB63" s="277">
        <v>0</v>
      </c>
      <c r="AC63" s="338">
        <v>0</v>
      </c>
      <c r="AD63" s="337">
        <v>275410158</v>
      </c>
      <c r="AE63" s="530">
        <v>100</v>
      </c>
      <c r="AF63" s="720">
        <f t="shared" si="1"/>
        <v>100.00000000000001</v>
      </c>
    </row>
    <row r="64" spans="1:32" ht="15.75" customHeight="1">
      <c r="A64" s="817" t="s">
        <v>634</v>
      </c>
      <c r="B64" s="217">
        <v>536155</v>
      </c>
      <c r="C64" s="202">
        <v>0.3</v>
      </c>
      <c r="D64" s="203">
        <v>38248333</v>
      </c>
      <c r="E64" s="202">
        <v>25.3</v>
      </c>
      <c r="F64" s="203">
        <v>47938065</v>
      </c>
      <c r="G64" s="202">
        <v>31.7</v>
      </c>
      <c r="H64" s="203">
        <v>9738439</v>
      </c>
      <c r="I64" s="204">
        <v>6.4</v>
      </c>
      <c r="J64" s="217">
        <v>68251</v>
      </c>
      <c r="K64" s="202">
        <v>0</v>
      </c>
      <c r="L64" s="203">
        <v>2750741</v>
      </c>
      <c r="M64" s="202">
        <v>1.8</v>
      </c>
      <c r="N64" s="203">
        <v>10523156</v>
      </c>
      <c r="O64" s="202">
        <v>7</v>
      </c>
      <c r="P64" s="208">
        <v>12068184</v>
      </c>
      <c r="Q64" s="204">
        <v>8</v>
      </c>
      <c r="R64" s="217">
        <v>5419980</v>
      </c>
      <c r="S64" s="202">
        <v>3.6</v>
      </c>
      <c r="T64" s="203">
        <v>12080379</v>
      </c>
      <c r="U64" s="202">
        <v>8</v>
      </c>
      <c r="V64" s="203">
        <v>1477448</v>
      </c>
      <c r="W64" s="202">
        <v>1</v>
      </c>
      <c r="X64" s="203">
        <v>10508396</v>
      </c>
      <c r="Y64" s="204">
        <v>6.9</v>
      </c>
      <c r="Z64" s="217" t="s">
        <v>614</v>
      </c>
      <c r="AA64" s="202" t="s">
        <v>614</v>
      </c>
      <c r="AB64" s="203" t="s">
        <v>614</v>
      </c>
      <c r="AC64" s="423" t="s">
        <v>614</v>
      </c>
      <c r="AD64" s="249">
        <v>151357527</v>
      </c>
      <c r="AE64" s="209">
        <v>100</v>
      </c>
      <c r="AF64" s="720">
        <f t="shared" si="1"/>
        <v>100</v>
      </c>
    </row>
    <row r="65" spans="1:32" ht="15.75" customHeight="1">
      <c r="A65" s="480" t="s">
        <v>272</v>
      </c>
      <c r="B65" s="288">
        <v>866816</v>
      </c>
      <c r="C65" s="271">
        <v>0.4</v>
      </c>
      <c r="D65" s="277">
        <v>63475893</v>
      </c>
      <c r="E65" s="271">
        <v>26.5</v>
      </c>
      <c r="F65" s="277">
        <v>81170190</v>
      </c>
      <c r="G65" s="271">
        <v>34</v>
      </c>
      <c r="H65" s="277">
        <v>15706927</v>
      </c>
      <c r="I65" s="275">
        <v>6.6</v>
      </c>
      <c r="J65" s="288">
        <v>189352</v>
      </c>
      <c r="K65" s="271">
        <v>0.1</v>
      </c>
      <c r="L65" s="277">
        <v>2599219</v>
      </c>
      <c r="M65" s="271">
        <v>1.1000000000000001</v>
      </c>
      <c r="N65" s="277">
        <v>7357883</v>
      </c>
      <c r="O65" s="271">
        <v>3.1</v>
      </c>
      <c r="P65" s="278">
        <v>20738737</v>
      </c>
      <c r="Q65" s="275">
        <v>8.6999999999999993</v>
      </c>
      <c r="R65" s="276">
        <v>4929260</v>
      </c>
      <c r="S65" s="271">
        <v>2</v>
      </c>
      <c r="T65" s="277">
        <v>22737641</v>
      </c>
      <c r="U65" s="271">
        <v>9.5</v>
      </c>
      <c r="V65" s="277">
        <v>308922</v>
      </c>
      <c r="W65" s="271">
        <v>0.1</v>
      </c>
      <c r="X65" s="277">
        <v>18896842</v>
      </c>
      <c r="Y65" s="275">
        <v>7.9</v>
      </c>
      <c r="Z65" s="276" t="s">
        <v>614</v>
      </c>
      <c r="AA65" s="271" t="s">
        <v>614</v>
      </c>
      <c r="AB65" s="277" t="s">
        <v>614</v>
      </c>
      <c r="AC65" s="338" t="s">
        <v>614</v>
      </c>
      <c r="AD65" s="337">
        <v>238977682</v>
      </c>
      <c r="AE65" s="530">
        <v>100</v>
      </c>
      <c r="AF65" s="720">
        <f t="shared" si="1"/>
        <v>99.999999999999986</v>
      </c>
    </row>
    <row r="66" spans="1:32" ht="15.75" customHeight="1">
      <c r="A66" s="817" t="s">
        <v>231</v>
      </c>
      <c r="B66" s="217">
        <v>645386</v>
      </c>
      <c r="C66" s="202">
        <v>0.3</v>
      </c>
      <c r="D66" s="203">
        <v>58497454</v>
      </c>
      <c r="E66" s="202">
        <v>26.6</v>
      </c>
      <c r="F66" s="203">
        <v>78537736</v>
      </c>
      <c r="G66" s="202">
        <v>35.700000000000003</v>
      </c>
      <c r="H66" s="203">
        <v>12126558</v>
      </c>
      <c r="I66" s="204">
        <v>5.5</v>
      </c>
      <c r="J66" s="217">
        <v>49480</v>
      </c>
      <c r="K66" s="202">
        <v>0</v>
      </c>
      <c r="L66" s="203">
        <v>4740998</v>
      </c>
      <c r="M66" s="202">
        <v>2.2000000000000002</v>
      </c>
      <c r="N66" s="203">
        <v>7029946</v>
      </c>
      <c r="O66" s="202">
        <v>3.2</v>
      </c>
      <c r="P66" s="208">
        <v>17835902</v>
      </c>
      <c r="Q66" s="204">
        <v>8.1</v>
      </c>
      <c r="R66" s="217">
        <v>3633679</v>
      </c>
      <c r="S66" s="202">
        <v>1.6</v>
      </c>
      <c r="T66" s="203">
        <v>19177992</v>
      </c>
      <c r="U66" s="202">
        <v>8.6999999999999993</v>
      </c>
      <c r="V66" s="203">
        <v>462871</v>
      </c>
      <c r="W66" s="202">
        <v>0.2</v>
      </c>
      <c r="X66" s="203">
        <v>17311371</v>
      </c>
      <c r="Y66" s="204">
        <v>7.9</v>
      </c>
      <c r="Z66" s="217" t="s">
        <v>614</v>
      </c>
      <c r="AA66" s="202" t="s">
        <v>614</v>
      </c>
      <c r="AB66" s="203" t="s">
        <v>614</v>
      </c>
      <c r="AC66" s="423" t="s">
        <v>614</v>
      </c>
      <c r="AD66" s="249">
        <v>220049373</v>
      </c>
      <c r="AE66" s="209">
        <v>100</v>
      </c>
      <c r="AF66" s="720">
        <f t="shared" si="1"/>
        <v>100.00000000000001</v>
      </c>
    </row>
    <row r="67" spans="1:32" ht="15.75" customHeight="1">
      <c r="A67" s="480" t="s">
        <v>262</v>
      </c>
      <c r="B67" s="288">
        <v>989008</v>
      </c>
      <c r="C67" s="271">
        <v>0.3</v>
      </c>
      <c r="D67" s="277">
        <v>78813260</v>
      </c>
      <c r="E67" s="271">
        <v>23</v>
      </c>
      <c r="F67" s="277">
        <v>129472579</v>
      </c>
      <c r="G67" s="271">
        <v>37.9</v>
      </c>
      <c r="H67" s="277">
        <v>29143659</v>
      </c>
      <c r="I67" s="275">
        <v>8.5</v>
      </c>
      <c r="J67" s="288">
        <v>1269339</v>
      </c>
      <c r="K67" s="271">
        <v>0.4</v>
      </c>
      <c r="L67" s="277">
        <v>2357052</v>
      </c>
      <c r="M67" s="271">
        <v>0.7</v>
      </c>
      <c r="N67" s="277">
        <v>6396418</v>
      </c>
      <c r="O67" s="271">
        <v>1.9</v>
      </c>
      <c r="P67" s="278">
        <v>33680565</v>
      </c>
      <c r="Q67" s="275">
        <v>9.8000000000000007</v>
      </c>
      <c r="R67" s="288">
        <v>5984800</v>
      </c>
      <c r="S67" s="271">
        <v>1.8</v>
      </c>
      <c r="T67" s="277">
        <v>27195580</v>
      </c>
      <c r="U67" s="271">
        <v>7.9</v>
      </c>
      <c r="V67" s="277">
        <v>1539288</v>
      </c>
      <c r="W67" s="271">
        <v>0.5</v>
      </c>
      <c r="X67" s="278">
        <v>23972332</v>
      </c>
      <c r="Y67" s="275">
        <v>7</v>
      </c>
      <c r="Z67" s="288">
        <v>1144538</v>
      </c>
      <c r="AA67" s="271">
        <v>0.3</v>
      </c>
      <c r="AB67" s="277">
        <v>0</v>
      </c>
      <c r="AC67" s="308" t="s">
        <v>614</v>
      </c>
      <c r="AD67" s="383">
        <v>341958418</v>
      </c>
      <c r="AE67" s="530">
        <v>100.00000000000001</v>
      </c>
      <c r="AF67" s="720">
        <f t="shared" si="1"/>
        <v>100.00000000000001</v>
      </c>
    </row>
    <row r="68" spans="1:32" ht="15.75" customHeight="1" thickBot="1">
      <c r="A68" s="817" t="s">
        <v>524</v>
      </c>
      <c r="B68" s="201">
        <v>723754</v>
      </c>
      <c r="C68" s="202">
        <v>0.377827438718425</v>
      </c>
      <c r="D68" s="203">
        <v>53008883</v>
      </c>
      <c r="E68" s="202">
        <v>27.672676756487199</v>
      </c>
      <c r="F68" s="203">
        <v>81561959</v>
      </c>
      <c r="G68" s="202">
        <v>42.578481177067303</v>
      </c>
      <c r="H68" s="203">
        <v>9690740</v>
      </c>
      <c r="I68" s="204">
        <v>5.0589391885726203</v>
      </c>
      <c r="J68" s="201">
        <v>35497</v>
      </c>
      <c r="K68" s="202">
        <v>1.8530799957151099E-2</v>
      </c>
      <c r="L68" s="203">
        <v>210962</v>
      </c>
      <c r="M68" s="202">
        <v>0.110130282011452</v>
      </c>
      <c r="N68" s="203">
        <v>2594441</v>
      </c>
      <c r="O68" s="202">
        <v>1.35439803847173</v>
      </c>
      <c r="P68" s="208">
        <v>11824849</v>
      </c>
      <c r="Q68" s="204">
        <v>6.1730262090463404</v>
      </c>
      <c r="R68" s="201">
        <v>3119762</v>
      </c>
      <c r="S68" s="202">
        <v>1.62863581530613</v>
      </c>
      <c r="T68" s="203">
        <v>16999191</v>
      </c>
      <c r="U68" s="202">
        <v>8.8742318464772492</v>
      </c>
      <c r="V68" s="203">
        <v>0</v>
      </c>
      <c r="W68" s="202">
        <v>0</v>
      </c>
      <c r="X68" s="203">
        <v>11786722</v>
      </c>
      <c r="Y68" s="204">
        <v>6.15312244788438</v>
      </c>
      <c r="Z68" s="201">
        <v>0</v>
      </c>
      <c r="AA68" s="202">
        <v>0</v>
      </c>
      <c r="AB68" s="203">
        <v>0</v>
      </c>
      <c r="AC68" s="206">
        <v>0</v>
      </c>
      <c r="AD68" s="249">
        <v>191556760</v>
      </c>
      <c r="AE68" s="209">
        <v>100</v>
      </c>
      <c r="AF68" s="720">
        <f t="shared" si="1"/>
        <v>99.999999999999972</v>
      </c>
    </row>
    <row r="69" spans="1:32" ht="15.75" customHeight="1" thickTop="1">
      <c r="A69" s="481" t="s">
        <v>903</v>
      </c>
      <c r="B69" s="600">
        <f>SUM(B7:B68)</f>
        <v>41284180</v>
      </c>
      <c r="C69" s="599" t="s">
        <v>529</v>
      </c>
      <c r="D69" s="599">
        <f>SUM(D7:D68)</f>
        <v>3184584277</v>
      </c>
      <c r="E69" s="599" t="s">
        <v>529</v>
      </c>
      <c r="F69" s="599">
        <f>SUM(F7:F68)</f>
        <v>3966054592</v>
      </c>
      <c r="G69" s="599" t="s">
        <v>529</v>
      </c>
      <c r="H69" s="599">
        <f>SUM(H7:H68)</f>
        <v>806967071</v>
      </c>
      <c r="I69" s="601" t="s">
        <v>529</v>
      </c>
      <c r="J69" s="600">
        <f>SUM(J7:J68)</f>
        <v>16504224</v>
      </c>
      <c r="K69" s="599" t="s">
        <v>529</v>
      </c>
      <c r="L69" s="599">
        <f>SUM(L7:L68)</f>
        <v>129398488</v>
      </c>
      <c r="M69" s="599" t="s">
        <v>529</v>
      </c>
      <c r="N69" s="599">
        <f>SUM(N7:N68)</f>
        <v>449359483</v>
      </c>
      <c r="O69" s="599" t="s">
        <v>529</v>
      </c>
      <c r="P69" s="599">
        <f>SUM(P7:P68)</f>
        <v>1018148430</v>
      </c>
      <c r="Q69" s="601" t="s">
        <v>529</v>
      </c>
      <c r="R69" s="600">
        <f>SUM(R7:R68)</f>
        <v>282875084</v>
      </c>
      <c r="S69" s="599" t="s">
        <v>529</v>
      </c>
      <c r="T69" s="599">
        <f>SUM(T7:T68)</f>
        <v>1099616515</v>
      </c>
      <c r="U69" s="599" t="s">
        <v>529</v>
      </c>
      <c r="V69" s="599">
        <f>SUM(V7:V68)</f>
        <v>67309959</v>
      </c>
      <c r="W69" s="599" t="s">
        <v>529</v>
      </c>
      <c r="X69" s="599">
        <f>SUM(X7:X68)</f>
        <v>832963102</v>
      </c>
      <c r="Y69" s="601" t="s">
        <v>529</v>
      </c>
      <c r="Z69" s="600">
        <f>SUM(Z7:Z68)</f>
        <v>6407732</v>
      </c>
      <c r="AA69" s="599" t="s">
        <v>529</v>
      </c>
      <c r="AB69" s="599" t="s">
        <v>529</v>
      </c>
      <c r="AC69" s="626" t="s">
        <v>529</v>
      </c>
      <c r="AD69" s="637">
        <f>SUM(AD7:AD68)</f>
        <v>11901472137</v>
      </c>
      <c r="AE69" s="601" t="s">
        <v>529</v>
      </c>
    </row>
    <row r="70" spans="1:32" ht="15.75" customHeight="1">
      <c r="A70" s="817" t="s">
        <v>904</v>
      </c>
      <c r="B70" s="124">
        <f>AVERAGE(B7:B68)</f>
        <v>665873.87096774194</v>
      </c>
      <c r="C70" s="135">
        <f t="shared" ref="C70:Q70" si="2">AVERAGE(C7:C68)</f>
        <v>0.35100978306919256</v>
      </c>
      <c r="D70" s="138">
        <f t="shared" si="2"/>
        <v>51364262.532258064</v>
      </c>
      <c r="E70" s="135">
        <f t="shared" si="2"/>
        <v>26.783310543332167</v>
      </c>
      <c r="F70" s="138">
        <f t="shared" si="2"/>
        <v>63968622.451612905</v>
      </c>
      <c r="G70" s="135">
        <f t="shared" si="2"/>
        <v>33.288686929691984</v>
      </c>
      <c r="H70" s="138">
        <f t="shared" si="2"/>
        <v>13015597.919354839</v>
      </c>
      <c r="I70" s="136">
        <f t="shared" si="2"/>
        <v>6.7143248932400406</v>
      </c>
      <c r="J70" s="124">
        <f t="shared" si="2"/>
        <v>266197.16129032261</v>
      </c>
      <c r="K70" s="135">
        <f t="shared" si="2"/>
        <v>0.14285165630261443</v>
      </c>
      <c r="L70" s="138">
        <f t="shared" si="2"/>
        <v>2087072.3870967743</v>
      </c>
      <c r="M70" s="135">
        <f t="shared" si="2"/>
        <v>1.1452371816485107</v>
      </c>
      <c r="N70" s="138">
        <f t="shared" si="2"/>
        <v>7247733.5967741935</v>
      </c>
      <c r="O70" s="135">
        <f t="shared" si="2"/>
        <v>3.8020814286732931</v>
      </c>
      <c r="P70" s="138">
        <f t="shared" si="2"/>
        <v>16421748.870967742</v>
      </c>
      <c r="Q70" s="136">
        <f t="shared" si="2"/>
        <v>8.4457174703008597</v>
      </c>
      <c r="R70" s="124">
        <f t="shared" ref="R70:AA70" si="3">AVERAGE(R7:R68)</f>
        <v>4562501.3548387093</v>
      </c>
      <c r="S70" s="135">
        <f t="shared" si="3"/>
        <v>2.390878229162765</v>
      </c>
      <c r="T70" s="138">
        <f t="shared" si="3"/>
        <v>17735750.241935484</v>
      </c>
      <c r="U70" s="135">
        <f t="shared" si="3"/>
        <v>9.2326925182288626</v>
      </c>
      <c r="V70" s="135">
        <f t="shared" si="3"/>
        <v>1180876.4736842106</v>
      </c>
      <c r="W70" s="135">
        <f t="shared" si="3"/>
        <v>0.61529761274797523</v>
      </c>
      <c r="X70" s="138">
        <f t="shared" si="3"/>
        <v>13434888.741935484</v>
      </c>
      <c r="Y70" s="136">
        <f t="shared" si="3"/>
        <v>7.0874929310712407</v>
      </c>
      <c r="Z70" s="124">
        <f t="shared" si="3"/>
        <v>206701.03225806452</v>
      </c>
      <c r="AA70" s="135">
        <f t="shared" si="3"/>
        <v>0.10975661485903436</v>
      </c>
      <c r="AB70" s="138" t="s">
        <v>529</v>
      </c>
      <c r="AC70" s="51" t="s">
        <v>529</v>
      </c>
      <c r="AD70" s="382">
        <f>AVERAGE(AD7:AD68)</f>
        <v>191959228.01612905</v>
      </c>
      <c r="AE70" s="136" t="s">
        <v>529</v>
      </c>
    </row>
    <row r="71" spans="1:32" ht="15.6">
      <c r="A71" s="1130" t="s">
        <v>296</v>
      </c>
      <c r="B71" s="1131"/>
      <c r="C71" s="1134"/>
      <c r="D71" s="1131"/>
      <c r="E71" s="1134"/>
      <c r="F71" s="1131"/>
      <c r="G71" s="1134"/>
      <c r="H71" s="1131"/>
      <c r="I71" s="1134"/>
      <c r="J71" s="1131"/>
      <c r="K71" s="1134"/>
      <c r="L71" s="1131"/>
      <c r="M71" s="1134"/>
      <c r="N71" s="1131"/>
      <c r="O71" s="1134"/>
      <c r="P71" s="1131"/>
      <c r="Q71" s="1134"/>
      <c r="R71" s="1131"/>
      <c r="S71" s="1134"/>
      <c r="T71" s="1131"/>
      <c r="U71" s="1134"/>
      <c r="V71" s="1157"/>
      <c r="W71" s="1134"/>
      <c r="X71" s="1131"/>
      <c r="Y71" s="1134"/>
      <c r="Z71" s="1131"/>
      <c r="AA71" s="1134"/>
      <c r="AB71" s="1157"/>
      <c r="AC71" s="1134"/>
      <c r="AD71" s="1158"/>
      <c r="AE71" s="1147"/>
    </row>
    <row r="133" spans="2:31" ht="29.25" customHeight="1">
      <c r="B133" s="1286"/>
      <c r="C133" s="1286"/>
      <c r="D133" s="1286"/>
      <c r="E133" s="1286"/>
      <c r="F133" s="1286"/>
      <c r="G133" s="1286"/>
      <c r="H133" s="1286"/>
      <c r="I133" s="1286"/>
      <c r="J133" s="1286"/>
      <c r="K133" s="1286"/>
      <c r="L133" s="1286"/>
      <c r="M133" s="1286"/>
      <c r="N133" s="1286"/>
      <c r="O133" s="1286"/>
      <c r="P133" s="1286"/>
      <c r="Q133" s="1286"/>
      <c r="R133" s="1286"/>
      <c r="S133" s="1286"/>
      <c r="T133" s="1286"/>
      <c r="U133" s="1286"/>
      <c r="V133" s="1286"/>
      <c r="W133" s="1286"/>
      <c r="X133" s="1286"/>
      <c r="Y133" s="1286"/>
      <c r="Z133" s="1286"/>
      <c r="AA133" s="1286"/>
      <c r="AB133" s="1286"/>
      <c r="AC133" s="1286"/>
      <c r="AD133" s="1286"/>
      <c r="AE133" s="1286"/>
    </row>
  </sheetData>
  <customSheetViews>
    <customSheetView guid="{CFB8F6A3-286B-44DA-98E2-E06FA9DC17D9}" scale="90" showGridLines="0">
      <pane xSplit="1" ySplit="6" topLeftCell="B7" activePane="bottomRight" state="frozen"/>
      <selection pane="bottomRight" activeCell="G20" sqref="G20"/>
      <colBreaks count="3" manualBreakCount="3">
        <brk id="9" max="19" man="1"/>
        <brk id="18" max="19" man="1"/>
        <brk id="27" max="19" man="1"/>
      </colBreaks>
      <pageMargins left="0.6692913385826772" right="0.43307086614173229" top="0.78740157480314965" bottom="0.39370078740157483" header="0.51181102362204722" footer="0.19685039370078741"/>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9" min="2" max="72" man="1"/>
        <brk id="17" min="2" max="72" man="1"/>
        <brk id="25" min="2" max="72" man="1"/>
      </colBreaks>
      <pageMargins left="0.74803149606299213" right="0.23622047244094491" top="1.1023622047244095" bottom="0.39370078740157483" header="0.59055118110236227" footer="0.31496062992125984"/>
      <pageSetup paperSize="8" firstPageNumber="12" fitToWidth="0" orientation="portrait"/>
      <headerFooter alignWithMargins="0">
        <oddHeader xml:space="preserve">&amp;L&amp;"ＭＳ Ｐゴシック,太字"&amp;16ⅲ　目的別歳出内訳
（平成30年度）&amp;"ＭＳ Ｐゴシック,標準"&amp;11
</oddHeader>
      </headerFooter>
    </customSheetView>
  </customSheetViews>
  <mergeCells count="19">
    <mergeCell ref="Z133:AE133"/>
    <mergeCell ref="N3:O4"/>
    <mergeCell ref="P3:Q4"/>
    <mergeCell ref="B3:C4"/>
    <mergeCell ref="D3:E4"/>
    <mergeCell ref="F3:G4"/>
    <mergeCell ref="H3:I4"/>
    <mergeCell ref="J3:K4"/>
    <mergeCell ref="L3:M4"/>
    <mergeCell ref="Z3:AA4"/>
    <mergeCell ref="AB3:AC4"/>
    <mergeCell ref="AD3:AE4"/>
    <mergeCell ref="R3:S4"/>
    <mergeCell ref="T3:U4"/>
    <mergeCell ref="V3:W4"/>
    <mergeCell ref="X3:Y4"/>
    <mergeCell ref="B133:I133"/>
    <mergeCell ref="J133:Q133"/>
    <mergeCell ref="R133:Y133"/>
  </mergeCells>
  <phoneticPr fontId="2"/>
  <dataValidations count="1">
    <dataValidation imeMode="disabled" allowBlank="1" showInputMessage="1" showErrorMessage="1" sqref="B7:AE68" xr:uid="{00000000-0002-0000-0B00-000000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Ｐゴシック,太字"&amp;16&amp;K01+000ⅲ　目的別歳出内訳
（令和２年度）&amp;"ＭＳ Ｐゴシック,標準"&amp;11
</oddHeader>
  </headerFooter>
  <colBreaks count="3" manualBreakCount="3">
    <brk id="9" min="2" max="70" man="1"/>
    <brk id="17" min="2" max="70" man="1"/>
    <brk id="25" min="2" max="7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133"/>
  <sheetViews>
    <sheetView showGridLines="0" view="pageBreakPreview" zoomScaleNormal="70" zoomScaleSheetLayoutView="100" workbookViewId="0">
      <pane xSplit="1" ySplit="6" topLeftCell="B7" activePane="bottomRight" state="frozen"/>
      <selection activeCell="J20" sqref="J19:J20"/>
      <selection pane="topRight" activeCell="J20" sqref="J19:J20"/>
      <selection pane="bottomLeft" activeCell="J20" sqref="J19:J20"/>
      <selection pane="bottomRight"/>
    </sheetView>
  </sheetViews>
  <sheetFormatPr defaultRowHeight="13.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5" customWidth="1"/>
    <col min="9" max="9" width="7.44140625" customWidth="1"/>
    <col min="10" max="10" width="15" customWidth="1"/>
    <col min="11" max="11" width="7.44140625" customWidth="1"/>
    <col min="12" max="12" width="16.21875" customWidth="1"/>
    <col min="13" max="13" width="7.44140625" customWidth="1"/>
    <col min="14" max="14" width="10.6640625" customWidth="1"/>
    <col min="15" max="15" width="7.44140625" customWidth="1"/>
    <col min="16" max="16" width="10.6640625" customWidth="1"/>
    <col min="17" max="17" width="7.44140625" customWidth="1"/>
    <col min="18" max="18" width="10.6640625" customWidth="1"/>
    <col min="19" max="19" width="7.44140625" customWidth="1"/>
    <col min="20" max="20" width="10.664062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22.21875" customWidth="1"/>
    <col min="29" max="29" width="7.44140625" customWidth="1"/>
  </cols>
  <sheetData>
    <row r="1" spans="1:29" ht="19.5" customHeight="1">
      <c r="A1" s="1" t="s">
        <v>179</v>
      </c>
      <c r="B1" s="1"/>
      <c r="F1" s="713"/>
      <c r="G1" s="718"/>
      <c r="H1" s="713"/>
      <c r="I1" s="718"/>
      <c r="J1" s="718"/>
    </row>
    <row r="2" spans="1:29" ht="19.5" customHeight="1">
      <c r="A2" s="93" t="s">
        <v>865</v>
      </c>
      <c r="B2" s="93"/>
    </row>
    <row r="3" spans="1:29" ht="17.25" customHeight="1">
      <c r="A3" s="48" t="s">
        <v>496</v>
      </c>
      <c r="B3" s="1228" t="s">
        <v>479</v>
      </c>
      <c r="C3" s="1228"/>
      <c r="D3" s="1228"/>
      <c r="E3" s="1239"/>
      <c r="F3" s="1298" t="s">
        <v>180</v>
      </c>
      <c r="G3" s="1472"/>
      <c r="H3" s="1227" t="s">
        <v>181</v>
      </c>
      <c r="I3" s="1228"/>
      <c r="J3" s="1228"/>
      <c r="K3" s="1229"/>
      <c r="L3" s="1351" t="s">
        <v>182</v>
      </c>
      <c r="M3" s="1472"/>
      <c r="N3" s="1297" t="s">
        <v>183</v>
      </c>
      <c r="O3" s="1472"/>
      <c r="P3" s="1297" t="s">
        <v>184</v>
      </c>
      <c r="Q3" s="1472"/>
      <c r="R3" s="1297" t="s">
        <v>315</v>
      </c>
      <c r="S3" s="1472"/>
      <c r="T3" s="1297" t="s">
        <v>482</v>
      </c>
      <c r="U3" s="1472"/>
      <c r="V3" s="1298" t="s">
        <v>483</v>
      </c>
      <c r="W3" s="1299"/>
      <c r="X3" s="1026"/>
      <c r="Y3" s="1026"/>
      <c r="Z3" s="1026"/>
      <c r="AA3" s="1026"/>
      <c r="AB3" s="1556" t="s">
        <v>484</v>
      </c>
      <c r="AC3" s="1299"/>
    </row>
    <row r="4" spans="1:29" ht="17.25" customHeight="1">
      <c r="A4" s="57"/>
      <c r="B4" s="1502" t="s">
        <v>480</v>
      </c>
      <c r="C4" s="1321"/>
      <c r="D4" s="1287" t="s">
        <v>481</v>
      </c>
      <c r="E4" s="1321"/>
      <c r="F4" s="1473"/>
      <c r="G4" s="1511"/>
      <c r="H4" s="1268" t="s">
        <v>706</v>
      </c>
      <c r="I4" s="1502"/>
      <c r="J4" s="1268" t="s">
        <v>707</v>
      </c>
      <c r="K4" s="1561"/>
      <c r="L4" s="1560"/>
      <c r="M4" s="1511"/>
      <c r="N4" s="1269"/>
      <c r="O4" s="1511"/>
      <c r="P4" s="1269"/>
      <c r="Q4" s="1511"/>
      <c r="R4" s="1269"/>
      <c r="S4" s="1511"/>
      <c r="T4" s="1269"/>
      <c r="U4" s="1511"/>
      <c r="V4" s="1562"/>
      <c r="W4" s="1563"/>
      <c r="X4" s="1559" t="s">
        <v>185</v>
      </c>
      <c r="Y4" s="1559"/>
      <c r="Z4" s="1268" t="s">
        <v>311</v>
      </c>
      <c r="AA4" s="1559"/>
      <c r="AB4" s="1557"/>
      <c r="AC4" s="1558"/>
    </row>
    <row r="5" spans="1:29" ht="17.25" customHeight="1">
      <c r="A5" s="1021"/>
      <c r="B5" s="63"/>
      <c r="C5" s="39" t="s">
        <v>95</v>
      </c>
      <c r="D5" s="10"/>
      <c r="E5" s="39" t="s">
        <v>95</v>
      </c>
      <c r="F5" s="5"/>
      <c r="G5" s="39" t="s">
        <v>95</v>
      </c>
      <c r="H5" s="5"/>
      <c r="I5" s="39" t="s">
        <v>95</v>
      </c>
      <c r="J5" s="15"/>
      <c r="K5" s="41" t="s">
        <v>95</v>
      </c>
      <c r="L5" s="20"/>
      <c r="M5" s="39" t="s">
        <v>95</v>
      </c>
      <c r="N5" s="5"/>
      <c r="O5" s="39" t="s">
        <v>95</v>
      </c>
      <c r="P5" s="5"/>
      <c r="Q5" s="39" t="s">
        <v>95</v>
      </c>
      <c r="R5" s="5"/>
      <c r="S5" s="39" t="s">
        <v>95</v>
      </c>
      <c r="T5" s="18"/>
      <c r="U5" s="39" t="s">
        <v>95</v>
      </c>
      <c r="V5" s="5"/>
      <c r="W5" s="41" t="s">
        <v>95</v>
      </c>
      <c r="X5" s="5"/>
      <c r="Y5" s="39" t="s">
        <v>95</v>
      </c>
      <c r="Z5" s="5"/>
      <c r="AA5" s="39" t="s">
        <v>95</v>
      </c>
      <c r="AB5" s="34"/>
      <c r="AC5" s="41" t="s">
        <v>95</v>
      </c>
    </row>
    <row r="6" spans="1:29" ht="17.25" customHeight="1">
      <c r="A6" s="62" t="s">
        <v>493</v>
      </c>
      <c r="B6" s="60" t="s">
        <v>146</v>
      </c>
      <c r="C6" s="55" t="s">
        <v>104</v>
      </c>
      <c r="D6" s="55" t="s">
        <v>146</v>
      </c>
      <c r="E6" s="55" t="s">
        <v>104</v>
      </c>
      <c r="F6" s="55" t="s">
        <v>146</v>
      </c>
      <c r="G6" s="60" t="s">
        <v>104</v>
      </c>
      <c r="H6" s="55" t="s">
        <v>146</v>
      </c>
      <c r="I6" s="60" t="s">
        <v>103</v>
      </c>
      <c r="J6" s="55" t="s">
        <v>146</v>
      </c>
      <c r="K6" s="56" t="s">
        <v>104</v>
      </c>
      <c r="L6" s="64" t="s">
        <v>146</v>
      </c>
      <c r="M6" s="55" t="s">
        <v>104</v>
      </c>
      <c r="N6" s="55" t="s">
        <v>146</v>
      </c>
      <c r="O6" s="55" t="s">
        <v>104</v>
      </c>
      <c r="P6" s="55" t="s">
        <v>146</v>
      </c>
      <c r="Q6" s="55" t="s">
        <v>104</v>
      </c>
      <c r="R6" s="55" t="s">
        <v>146</v>
      </c>
      <c r="S6" s="55" t="s">
        <v>104</v>
      </c>
      <c r="T6" s="55" t="s">
        <v>146</v>
      </c>
      <c r="U6" s="55" t="s">
        <v>104</v>
      </c>
      <c r="V6" s="60" t="s">
        <v>146</v>
      </c>
      <c r="W6" s="56" t="s">
        <v>104</v>
      </c>
      <c r="X6" s="60" t="s">
        <v>146</v>
      </c>
      <c r="Y6" s="55" t="s">
        <v>104</v>
      </c>
      <c r="Z6" s="55" t="s">
        <v>146</v>
      </c>
      <c r="AA6" s="55" t="s">
        <v>104</v>
      </c>
      <c r="AB6" s="80" t="s">
        <v>146</v>
      </c>
      <c r="AC6" s="56" t="s">
        <v>104</v>
      </c>
    </row>
    <row r="7" spans="1:29" ht="15.75" customHeight="1">
      <c r="A7" s="489" t="s">
        <v>264</v>
      </c>
      <c r="B7" s="285">
        <v>11491350</v>
      </c>
      <c r="C7" s="257">
        <v>36.299999999999997</v>
      </c>
      <c r="D7" s="258">
        <v>2129242</v>
      </c>
      <c r="E7" s="257">
        <v>6.7</v>
      </c>
      <c r="F7" s="258">
        <v>12664227</v>
      </c>
      <c r="G7" s="266">
        <v>40.1</v>
      </c>
      <c r="H7" s="258">
        <v>590619</v>
      </c>
      <c r="I7" s="266">
        <v>1.9</v>
      </c>
      <c r="J7" s="258">
        <v>23489</v>
      </c>
      <c r="K7" s="334">
        <v>0.1</v>
      </c>
      <c r="L7" s="259">
        <v>2172509</v>
      </c>
      <c r="M7" s="267">
        <v>6.9</v>
      </c>
      <c r="N7" s="284" t="s">
        <v>614</v>
      </c>
      <c r="O7" s="258" t="s">
        <v>614</v>
      </c>
      <c r="P7" s="258">
        <v>845</v>
      </c>
      <c r="Q7" s="257">
        <v>0</v>
      </c>
      <c r="R7" s="267" t="s">
        <v>614</v>
      </c>
      <c r="S7" s="257" t="s">
        <v>614</v>
      </c>
      <c r="T7" s="258" t="s">
        <v>614</v>
      </c>
      <c r="U7" s="257" t="s">
        <v>614</v>
      </c>
      <c r="V7" s="285">
        <v>2541038</v>
      </c>
      <c r="W7" s="265">
        <v>8</v>
      </c>
      <c r="X7" s="285">
        <v>2432725</v>
      </c>
      <c r="Y7" s="257">
        <v>7.7</v>
      </c>
      <c r="Z7" s="258" t="s">
        <v>614</v>
      </c>
      <c r="AA7" s="257" t="s">
        <v>614</v>
      </c>
      <c r="AB7" s="339">
        <v>31613319</v>
      </c>
      <c r="AC7" s="263">
        <v>100</v>
      </c>
    </row>
    <row r="8" spans="1:29" ht="15.75" customHeight="1">
      <c r="A8" s="689" t="s">
        <v>503</v>
      </c>
      <c r="B8" s="200">
        <v>14803395</v>
      </c>
      <c r="C8" s="195">
        <v>37.200000000000003</v>
      </c>
      <c r="D8" s="199">
        <v>2778084</v>
      </c>
      <c r="E8" s="195">
        <v>7</v>
      </c>
      <c r="F8" s="199">
        <v>14573111</v>
      </c>
      <c r="G8" s="213">
        <v>36.6</v>
      </c>
      <c r="H8" s="199">
        <v>739020</v>
      </c>
      <c r="I8" s="213">
        <v>1.8</v>
      </c>
      <c r="J8" s="199">
        <v>23623</v>
      </c>
      <c r="K8" s="212">
        <v>0.1</v>
      </c>
      <c r="L8" s="196">
        <v>2641036</v>
      </c>
      <c r="M8" s="195">
        <v>6.6</v>
      </c>
      <c r="N8" s="199" t="s">
        <v>614</v>
      </c>
      <c r="O8" s="199" t="s">
        <v>614</v>
      </c>
      <c r="P8" s="199" t="s">
        <v>614</v>
      </c>
      <c r="Q8" s="195" t="s">
        <v>614</v>
      </c>
      <c r="R8" s="218" t="s">
        <v>614</v>
      </c>
      <c r="S8" s="195" t="s">
        <v>614</v>
      </c>
      <c r="T8" s="199" t="s">
        <v>614</v>
      </c>
      <c r="U8" s="195" t="s">
        <v>614</v>
      </c>
      <c r="V8" s="200">
        <v>4269596</v>
      </c>
      <c r="W8" s="212">
        <v>10.7</v>
      </c>
      <c r="X8" s="200">
        <v>2917472</v>
      </c>
      <c r="Y8" s="195">
        <v>7.3</v>
      </c>
      <c r="Z8" s="199">
        <v>1337957</v>
      </c>
      <c r="AA8" s="195">
        <v>3.4</v>
      </c>
      <c r="AB8" s="210">
        <v>39827865</v>
      </c>
      <c r="AC8" s="198">
        <v>100</v>
      </c>
    </row>
    <row r="9" spans="1:29" ht="15.75" customHeight="1">
      <c r="A9" s="489" t="s">
        <v>215</v>
      </c>
      <c r="B9" s="285">
        <v>12422602</v>
      </c>
      <c r="C9" s="257">
        <v>37</v>
      </c>
      <c r="D9" s="258">
        <v>2622688</v>
      </c>
      <c r="E9" s="257">
        <v>7.8</v>
      </c>
      <c r="F9" s="258">
        <v>15792438</v>
      </c>
      <c r="G9" s="266">
        <v>47</v>
      </c>
      <c r="H9" s="258">
        <v>732898</v>
      </c>
      <c r="I9" s="266">
        <v>2.2000000000000002</v>
      </c>
      <c r="J9" s="258">
        <v>29528</v>
      </c>
      <c r="K9" s="265">
        <v>0.1</v>
      </c>
      <c r="L9" s="262">
        <v>1980667</v>
      </c>
      <c r="M9" s="257">
        <v>5.9</v>
      </c>
      <c r="N9" s="258" t="s">
        <v>614</v>
      </c>
      <c r="O9" s="258" t="s">
        <v>614</v>
      </c>
      <c r="P9" s="258" t="s">
        <v>614</v>
      </c>
      <c r="Q9" s="257" t="s">
        <v>614</v>
      </c>
      <c r="R9" s="267" t="s">
        <v>614</v>
      </c>
      <c r="S9" s="257" t="s">
        <v>614</v>
      </c>
      <c r="T9" s="258">
        <v>386</v>
      </c>
      <c r="U9" s="257">
        <v>0</v>
      </c>
      <c r="V9" s="285">
        <v>14613</v>
      </c>
      <c r="W9" s="265">
        <v>0</v>
      </c>
      <c r="X9" s="285" t="s">
        <v>614</v>
      </c>
      <c r="Y9" s="257" t="s">
        <v>614</v>
      </c>
      <c r="Z9" s="258">
        <v>240</v>
      </c>
      <c r="AA9" s="257">
        <v>0</v>
      </c>
      <c r="AB9" s="339">
        <v>33595820</v>
      </c>
      <c r="AC9" s="263">
        <v>100</v>
      </c>
    </row>
    <row r="10" spans="1:29" ht="15.75" customHeight="1">
      <c r="A10" s="689" t="s">
        <v>560</v>
      </c>
      <c r="B10" s="200">
        <v>10594264</v>
      </c>
      <c r="C10" s="195">
        <v>35.148096400127052</v>
      </c>
      <c r="D10" s="199">
        <v>2155541</v>
      </c>
      <c r="E10" s="195">
        <v>7.1513380129498634</v>
      </c>
      <c r="F10" s="199">
        <v>15012488</v>
      </c>
      <c r="G10" s="195">
        <v>49.806232450857422</v>
      </c>
      <c r="H10" s="199">
        <v>605911</v>
      </c>
      <c r="I10" s="195">
        <v>2.0102027132698774</v>
      </c>
      <c r="J10" s="199">
        <v>25336</v>
      </c>
      <c r="K10" s="212">
        <v>8.4056067546893209E-2</v>
      </c>
      <c r="L10" s="196">
        <v>1742737</v>
      </c>
      <c r="M10" s="195">
        <v>5.7817974024498744</v>
      </c>
      <c r="N10" s="199">
        <v>0</v>
      </c>
      <c r="O10" s="195">
        <v>0</v>
      </c>
      <c r="P10" s="199">
        <v>0</v>
      </c>
      <c r="Q10" s="195">
        <v>0</v>
      </c>
      <c r="R10" s="218">
        <v>0</v>
      </c>
      <c r="S10" s="195">
        <v>0</v>
      </c>
      <c r="T10" s="199">
        <v>5509</v>
      </c>
      <c r="U10" s="195">
        <v>1.8276952799014631E-4</v>
      </c>
      <c r="V10" s="200">
        <v>0</v>
      </c>
      <c r="W10" s="212">
        <v>0</v>
      </c>
      <c r="X10" s="200">
        <v>0</v>
      </c>
      <c r="Y10" s="195">
        <v>0</v>
      </c>
      <c r="Z10" s="199">
        <v>0</v>
      </c>
      <c r="AA10" s="218">
        <v>0</v>
      </c>
      <c r="AB10" s="210">
        <v>30141786</v>
      </c>
      <c r="AC10" s="198">
        <v>100</v>
      </c>
    </row>
    <row r="11" spans="1:29" ht="15.75" customHeight="1">
      <c r="A11" s="489" t="s">
        <v>504</v>
      </c>
      <c r="B11" s="498">
        <v>16737383</v>
      </c>
      <c r="C11" s="482">
        <v>39.6</v>
      </c>
      <c r="D11" s="486">
        <v>3568002</v>
      </c>
      <c r="E11" s="482">
        <v>8.4</v>
      </c>
      <c r="F11" s="486">
        <v>17246757</v>
      </c>
      <c r="G11" s="493">
        <v>40.9</v>
      </c>
      <c r="H11" s="486">
        <v>662555</v>
      </c>
      <c r="I11" s="493">
        <v>1.5</v>
      </c>
      <c r="J11" s="486">
        <v>27422</v>
      </c>
      <c r="K11" s="490">
        <v>0.1</v>
      </c>
      <c r="L11" s="483">
        <v>1821530</v>
      </c>
      <c r="M11" s="482">
        <v>4.3</v>
      </c>
      <c r="N11" s="486" t="s">
        <v>614</v>
      </c>
      <c r="O11" s="482" t="s">
        <v>614</v>
      </c>
      <c r="P11" s="486" t="s">
        <v>614</v>
      </c>
      <c r="Q11" s="482" t="s">
        <v>614</v>
      </c>
      <c r="R11" s="488" t="s">
        <v>614</v>
      </c>
      <c r="S11" s="482" t="s">
        <v>614</v>
      </c>
      <c r="T11" s="486" t="s">
        <v>614</v>
      </c>
      <c r="U11" s="482" t="s">
        <v>614</v>
      </c>
      <c r="V11" s="498">
        <v>2191665</v>
      </c>
      <c r="W11" s="490">
        <v>5.2</v>
      </c>
      <c r="X11" s="498">
        <v>2158693</v>
      </c>
      <c r="Y11" s="482">
        <v>5.0999999999999996</v>
      </c>
      <c r="Z11" s="486" t="s">
        <v>614</v>
      </c>
      <c r="AA11" s="488" t="s">
        <v>614</v>
      </c>
      <c r="AB11" s="533">
        <v>42255314</v>
      </c>
      <c r="AC11" s="492">
        <v>100</v>
      </c>
    </row>
    <row r="12" spans="1:29" ht="15.75" customHeight="1">
      <c r="A12" s="689" t="s">
        <v>274</v>
      </c>
      <c r="B12" s="200">
        <v>15597416</v>
      </c>
      <c r="C12" s="195">
        <v>36.5</v>
      </c>
      <c r="D12" s="199">
        <v>3416134</v>
      </c>
      <c r="E12" s="195">
        <v>8</v>
      </c>
      <c r="F12" s="199">
        <v>19357368</v>
      </c>
      <c r="G12" s="213">
        <v>45.4</v>
      </c>
      <c r="H12" s="199">
        <v>767916</v>
      </c>
      <c r="I12" s="213">
        <v>1.8</v>
      </c>
      <c r="J12" s="199">
        <v>35593</v>
      </c>
      <c r="K12" s="212">
        <v>0.1</v>
      </c>
      <c r="L12" s="196">
        <v>1946669</v>
      </c>
      <c r="M12" s="195">
        <v>4.5999999999999996</v>
      </c>
      <c r="N12" s="199">
        <v>0</v>
      </c>
      <c r="O12" s="458">
        <v>0</v>
      </c>
      <c r="P12" s="199">
        <v>0</v>
      </c>
      <c r="Q12" s="195">
        <v>0</v>
      </c>
      <c r="R12" s="214">
        <v>0</v>
      </c>
      <c r="S12" s="458">
        <v>0</v>
      </c>
      <c r="T12" s="199">
        <v>6684</v>
      </c>
      <c r="U12" s="195">
        <v>0</v>
      </c>
      <c r="V12" s="200">
        <v>1533954</v>
      </c>
      <c r="W12" s="212">
        <v>3.6</v>
      </c>
      <c r="X12" s="199">
        <v>0</v>
      </c>
      <c r="Y12" s="458">
        <v>0</v>
      </c>
      <c r="Z12" s="199">
        <v>1513315</v>
      </c>
      <c r="AA12" s="218">
        <v>3.5</v>
      </c>
      <c r="AB12" s="210">
        <v>42661734</v>
      </c>
      <c r="AC12" s="198">
        <v>100</v>
      </c>
    </row>
    <row r="13" spans="1:29" ht="15.75" customHeight="1">
      <c r="A13" s="489" t="s">
        <v>604</v>
      </c>
      <c r="B13" s="498">
        <v>13686979</v>
      </c>
      <c r="C13" s="482">
        <v>38.1</v>
      </c>
      <c r="D13" s="486">
        <v>2745889</v>
      </c>
      <c r="E13" s="482">
        <v>7.6</v>
      </c>
      <c r="F13" s="486">
        <v>14845317</v>
      </c>
      <c r="G13" s="493">
        <v>41.4</v>
      </c>
      <c r="H13" s="486">
        <v>645428</v>
      </c>
      <c r="I13" s="493">
        <v>1.9</v>
      </c>
      <c r="J13" s="486">
        <v>24553</v>
      </c>
      <c r="K13" s="490">
        <v>0</v>
      </c>
      <c r="L13" s="483">
        <v>1321160</v>
      </c>
      <c r="M13" s="482">
        <v>3.7</v>
      </c>
      <c r="N13" s="486">
        <v>0</v>
      </c>
      <c r="O13" s="482">
        <v>0</v>
      </c>
      <c r="P13" s="486">
        <v>0</v>
      </c>
      <c r="Q13" s="482">
        <v>0</v>
      </c>
      <c r="R13" s="488">
        <v>0</v>
      </c>
      <c r="S13" s="482">
        <v>0</v>
      </c>
      <c r="T13" s="486">
        <v>0</v>
      </c>
      <c r="U13" s="482">
        <v>0</v>
      </c>
      <c r="V13" s="498">
        <v>2612844</v>
      </c>
      <c r="W13" s="490">
        <v>7.3</v>
      </c>
      <c r="X13" s="498">
        <v>2586026</v>
      </c>
      <c r="Y13" s="482">
        <v>7.2</v>
      </c>
      <c r="Z13" s="486">
        <v>0</v>
      </c>
      <c r="AA13" s="488">
        <v>0</v>
      </c>
      <c r="AB13" s="533">
        <v>35882170</v>
      </c>
      <c r="AC13" s="492">
        <v>100</v>
      </c>
    </row>
    <row r="14" spans="1:29" ht="15.75" customHeight="1">
      <c r="A14" s="689" t="s">
        <v>589</v>
      </c>
      <c r="B14" s="200">
        <v>15556078</v>
      </c>
      <c r="C14" s="195">
        <v>39</v>
      </c>
      <c r="D14" s="199">
        <v>2292927</v>
      </c>
      <c r="E14" s="195">
        <v>5.8</v>
      </c>
      <c r="F14" s="199">
        <v>16533804</v>
      </c>
      <c r="G14" s="213">
        <v>41.5</v>
      </c>
      <c r="H14" s="199">
        <v>782695</v>
      </c>
      <c r="I14" s="213">
        <v>2</v>
      </c>
      <c r="J14" s="199">
        <v>31252</v>
      </c>
      <c r="K14" s="212">
        <v>0.1</v>
      </c>
      <c r="L14" s="196">
        <v>1845788</v>
      </c>
      <c r="M14" s="195">
        <v>4.5999999999999996</v>
      </c>
      <c r="N14" s="199" t="s">
        <v>614</v>
      </c>
      <c r="O14" s="195" t="s">
        <v>614</v>
      </c>
      <c r="P14" s="199">
        <v>0</v>
      </c>
      <c r="Q14" s="195">
        <v>0</v>
      </c>
      <c r="R14" s="218" t="s">
        <v>614</v>
      </c>
      <c r="S14" s="195" t="s">
        <v>614</v>
      </c>
      <c r="T14" s="199">
        <v>0</v>
      </c>
      <c r="U14" s="195">
        <v>0</v>
      </c>
      <c r="V14" s="200">
        <v>2801196</v>
      </c>
      <c r="W14" s="212">
        <v>7</v>
      </c>
      <c r="X14" s="200">
        <v>2742814</v>
      </c>
      <c r="Y14" s="195">
        <v>6.9</v>
      </c>
      <c r="Z14" s="199" t="s">
        <v>614</v>
      </c>
      <c r="AA14" s="218" t="s">
        <v>614</v>
      </c>
      <c r="AB14" s="210">
        <v>39843740</v>
      </c>
      <c r="AC14" s="198">
        <v>100</v>
      </c>
    </row>
    <row r="15" spans="1:29" ht="15.75" customHeight="1">
      <c r="A15" s="489" t="s">
        <v>505</v>
      </c>
      <c r="B15" s="498">
        <v>17642957</v>
      </c>
      <c r="C15" s="482">
        <v>35</v>
      </c>
      <c r="D15" s="486">
        <v>3868528</v>
      </c>
      <c r="E15" s="482">
        <v>7.6</v>
      </c>
      <c r="F15" s="486">
        <v>19887072</v>
      </c>
      <c r="G15" s="493">
        <v>39.4</v>
      </c>
      <c r="H15" s="486">
        <v>828462</v>
      </c>
      <c r="I15" s="493">
        <v>1.6</v>
      </c>
      <c r="J15" s="486">
        <v>27870</v>
      </c>
      <c r="K15" s="490">
        <v>0.1</v>
      </c>
      <c r="L15" s="483">
        <v>2686773</v>
      </c>
      <c r="M15" s="482">
        <v>5.3</v>
      </c>
      <c r="N15" s="486" t="s">
        <v>614</v>
      </c>
      <c r="O15" s="482" t="s">
        <v>614</v>
      </c>
      <c r="P15" s="486" t="s">
        <v>614</v>
      </c>
      <c r="Q15" s="482" t="s">
        <v>614</v>
      </c>
      <c r="R15" s="488" t="s">
        <v>614</v>
      </c>
      <c r="S15" s="482" t="s">
        <v>614</v>
      </c>
      <c r="T15" s="486" t="s">
        <v>614</v>
      </c>
      <c r="U15" s="482" t="s">
        <v>614</v>
      </c>
      <c r="V15" s="498">
        <v>5533434</v>
      </c>
      <c r="W15" s="490">
        <v>11</v>
      </c>
      <c r="X15" s="498">
        <v>3550118</v>
      </c>
      <c r="Y15" s="482">
        <v>7</v>
      </c>
      <c r="Z15" s="486">
        <v>1949879</v>
      </c>
      <c r="AA15" s="488">
        <v>3.9</v>
      </c>
      <c r="AB15" s="533">
        <v>50475096</v>
      </c>
      <c r="AC15" s="492">
        <v>100</v>
      </c>
    </row>
    <row r="16" spans="1:29" ht="15.75" customHeight="1">
      <c r="A16" s="689" t="s">
        <v>506</v>
      </c>
      <c r="B16" s="200">
        <v>17010385</v>
      </c>
      <c r="C16" s="195">
        <v>33.1</v>
      </c>
      <c r="D16" s="199">
        <v>4035930</v>
      </c>
      <c r="E16" s="195">
        <v>7.9</v>
      </c>
      <c r="F16" s="199">
        <v>20996283</v>
      </c>
      <c r="G16" s="213">
        <v>40.9</v>
      </c>
      <c r="H16" s="199">
        <v>902499</v>
      </c>
      <c r="I16" s="213">
        <v>1.8</v>
      </c>
      <c r="J16" s="199">
        <v>25193</v>
      </c>
      <c r="K16" s="212">
        <v>0</v>
      </c>
      <c r="L16" s="196">
        <v>2720389</v>
      </c>
      <c r="M16" s="195">
        <v>5.3</v>
      </c>
      <c r="N16" s="199" t="s">
        <v>614</v>
      </c>
      <c r="O16" s="195" t="s">
        <v>614</v>
      </c>
      <c r="P16" s="199" t="s">
        <v>614</v>
      </c>
      <c r="Q16" s="195" t="s">
        <v>614</v>
      </c>
      <c r="R16" s="218" t="s">
        <v>614</v>
      </c>
      <c r="S16" s="195" t="s">
        <v>614</v>
      </c>
      <c r="T16" s="199">
        <v>2</v>
      </c>
      <c r="U16" s="195">
        <v>0</v>
      </c>
      <c r="V16" s="200">
        <v>5695000</v>
      </c>
      <c r="W16" s="212">
        <v>11.1</v>
      </c>
      <c r="X16" s="200">
        <v>3257788</v>
      </c>
      <c r="Y16" s="195">
        <v>6.3</v>
      </c>
      <c r="Z16" s="199">
        <v>2396464</v>
      </c>
      <c r="AA16" s="218">
        <v>4.7</v>
      </c>
      <c r="AB16" s="210">
        <v>51385681</v>
      </c>
      <c r="AC16" s="198">
        <v>100</v>
      </c>
    </row>
    <row r="17" spans="1:29" ht="15.75" customHeight="1">
      <c r="A17" s="489" t="s">
        <v>644</v>
      </c>
      <c r="B17" s="694">
        <v>16863034</v>
      </c>
      <c r="C17" s="273">
        <v>40.4</v>
      </c>
      <c r="D17" s="272">
        <v>4144915</v>
      </c>
      <c r="E17" s="257">
        <v>10</v>
      </c>
      <c r="F17" s="258">
        <v>16471552</v>
      </c>
      <c r="G17" s="266">
        <v>39.5</v>
      </c>
      <c r="H17" s="258">
        <v>665729</v>
      </c>
      <c r="I17" s="266">
        <v>1.6</v>
      </c>
      <c r="J17" s="258">
        <v>19301</v>
      </c>
      <c r="K17" s="265">
        <v>0</v>
      </c>
      <c r="L17" s="262">
        <v>1864314</v>
      </c>
      <c r="M17" s="257">
        <v>4.5</v>
      </c>
      <c r="N17" s="258" t="s">
        <v>614</v>
      </c>
      <c r="O17" s="258" t="s">
        <v>614</v>
      </c>
      <c r="P17" s="258" t="s">
        <v>614</v>
      </c>
      <c r="Q17" s="257" t="s">
        <v>614</v>
      </c>
      <c r="R17" s="267" t="s">
        <v>614</v>
      </c>
      <c r="S17" s="257" t="s">
        <v>614</v>
      </c>
      <c r="T17" s="258" t="s">
        <v>614</v>
      </c>
      <c r="U17" s="257" t="s">
        <v>614</v>
      </c>
      <c r="V17" s="285">
        <v>1676648</v>
      </c>
      <c r="W17" s="265">
        <v>4</v>
      </c>
      <c r="X17" s="285">
        <v>1672777</v>
      </c>
      <c r="Y17" s="257">
        <v>4</v>
      </c>
      <c r="Z17" s="258" t="s">
        <v>614</v>
      </c>
      <c r="AA17" s="267" t="s">
        <v>614</v>
      </c>
      <c r="AB17" s="340">
        <v>41705493</v>
      </c>
      <c r="AC17" s="263">
        <v>100</v>
      </c>
    </row>
    <row r="18" spans="1:29" ht="15.75" customHeight="1">
      <c r="A18" s="689" t="s">
        <v>507</v>
      </c>
      <c r="B18" s="200">
        <v>34321486</v>
      </c>
      <c r="C18" s="195">
        <v>37.4</v>
      </c>
      <c r="D18" s="199">
        <v>7304538</v>
      </c>
      <c r="E18" s="195">
        <v>8</v>
      </c>
      <c r="F18" s="199">
        <v>36492166</v>
      </c>
      <c r="G18" s="213">
        <v>39.799999999999997</v>
      </c>
      <c r="H18" s="199">
        <v>1172753</v>
      </c>
      <c r="I18" s="213">
        <v>1.278453126583073</v>
      </c>
      <c r="J18" s="199">
        <v>33455</v>
      </c>
      <c r="K18" s="212">
        <v>3.6470296260028082E-2</v>
      </c>
      <c r="L18" s="196">
        <v>3435069</v>
      </c>
      <c r="M18" s="195">
        <v>3.7</v>
      </c>
      <c r="N18" s="199">
        <v>0</v>
      </c>
      <c r="O18" s="458">
        <v>0</v>
      </c>
      <c r="P18" s="199">
        <v>0</v>
      </c>
      <c r="Q18" s="195">
        <v>0</v>
      </c>
      <c r="R18" s="214">
        <v>0</v>
      </c>
      <c r="S18" s="458">
        <v>0</v>
      </c>
      <c r="T18" s="199">
        <v>17</v>
      </c>
      <c r="U18" s="195">
        <v>0</v>
      </c>
      <c r="V18" s="200">
        <v>8972702</v>
      </c>
      <c r="W18" s="212">
        <v>9.7799999999999994</v>
      </c>
      <c r="X18" s="200">
        <v>5401192</v>
      </c>
      <c r="Y18" s="458">
        <v>5.9</v>
      </c>
      <c r="Z18" s="199">
        <v>3553929</v>
      </c>
      <c r="AA18" s="195">
        <v>3.9</v>
      </c>
      <c r="AB18" s="210">
        <v>91732186</v>
      </c>
      <c r="AC18" s="198">
        <v>100</v>
      </c>
    </row>
    <row r="19" spans="1:29" ht="15.75" customHeight="1">
      <c r="A19" s="489" t="s">
        <v>382</v>
      </c>
      <c r="B19" s="285">
        <v>19636883</v>
      </c>
      <c r="C19" s="257">
        <v>36.6</v>
      </c>
      <c r="D19" s="258">
        <v>4045859</v>
      </c>
      <c r="E19" s="257">
        <v>7.6</v>
      </c>
      <c r="F19" s="258">
        <v>22598370</v>
      </c>
      <c r="G19" s="266">
        <v>42.2</v>
      </c>
      <c r="H19" s="258">
        <v>935163</v>
      </c>
      <c r="I19" s="266">
        <v>1.7</v>
      </c>
      <c r="J19" s="258">
        <v>35029</v>
      </c>
      <c r="K19" s="265">
        <v>0.1</v>
      </c>
      <c r="L19" s="262">
        <v>2088111</v>
      </c>
      <c r="M19" s="257">
        <v>3.9</v>
      </c>
      <c r="N19" s="258">
        <v>0</v>
      </c>
      <c r="O19" s="258">
        <v>0</v>
      </c>
      <c r="P19" s="258">
        <v>0</v>
      </c>
      <c r="Q19" s="257">
        <v>0</v>
      </c>
      <c r="R19" s="267">
        <v>0</v>
      </c>
      <c r="S19" s="257">
        <v>0</v>
      </c>
      <c r="T19" s="258">
        <v>0</v>
      </c>
      <c r="U19" s="257">
        <v>0</v>
      </c>
      <c r="V19" s="285">
        <v>4244599</v>
      </c>
      <c r="W19" s="265">
        <v>7.9</v>
      </c>
      <c r="X19" s="285">
        <v>2142995</v>
      </c>
      <c r="Y19" s="257">
        <v>4</v>
      </c>
      <c r="Z19" s="258">
        <v>2035464</v>
      </c>
      <c r="AA19" s="257">
        <v>3.8</v>
      </c>
      <c r="AB19" s="339">
        <v>53584014</v>
      </c>
      <c r="AC19" s="263">
        <v>100</v>
      </c>
    </row>
    <row r="20" spans="1:29" ht="15.75" customHeight="1">
      <c r="A20" s="689" t="s">
        <v>508</v>
      </c>
      <c r="B20" s="200">
        <v>22221543</v>
      </c>
      <c r="C20" s="195">
        <v>35.799999999999997</v>
      </c>
      <c r="D20" s="199">
        <v>5221427</v>
      </c>
      <c r="E20" s="195">
        <v>8.4</v>
      </c>
      <c r="F20" s="199">
        <v>25785464</v>
      </c>
      <c r="G20" s="213">
        <v>41.5</v>
      </c>
      <c r="H20" s="141">
        <v>991859</v>
      </c>
      <c r="I20" s="252">
        <v>1.6</v>
      </c>
      <c r="J20" s="141">
        <v>34842</v>
      </c>
      <c r="K20" s="145">
        <v>0</v>
      </c>
      <c r="L20" s="196">
        <v>2236360</v>
      </c>
      <c r="M20" s="195">
        <v>3.6</v>
      </c>
      <c r="N20" s="199" t="s">
        <v>614</v>
      </c>
      <c r="O20" s="199" t="s">
        <v>614</v>
      </c>
      <c r="P20" s="199" t="s">
        <v>614</v>
      </c>
      <c r="Q20" s="195" t="s">
        <v>614</v>
      </c>
      <c r="R20" s="199" t="s">
        <v>614</v>
      </c>
      <c r="S20" s="195" t="s">
        <v>614</v>
      </c>
      <c r="T20" s="199" t="s">
        <v>614</v>
      </c>
      <c r="U20" s="195" t="s">
        <v>614</v>
      </c>
      <c r="V20" s="200">
        <v>5579114</v>
      </c>
      <c r="W20" s="212">
        <v>9</v>
      </c>
      <c r="X20" s="200">
        <v>3009288</v>
      </c>
      <c r="Y20" s="195">
        <v>4.8</v>
      </c>
      <c r="Z20" s="199">
        <v>2545035</v>
      </c>
      <c r="AA20" s="195">
        <v>4.0999999999999996</v>
      </c>
      <c r="AB20" s="210">
        <v>62070609</v>
      </c>
      <c r="AC20" s="198">
        <v>100</v>
      </c>
    </row>
    <row r="21" spans="1:29" ht="15.75" customHeight="1">
      <c r="A21" s="489" t="s">
        <v>509</v>
      </c>
      <c r="B21" s="285">
        <v>22271654</v>
      </c>
      <c r="C21" s="257">
        <v>38.6</v>
      </c>
      <c r="D21" s="258">
        <v>3781907</v>
      </c>
      <c r="E21" s="257">
        <v>6.6</v>
      </c>
      <c r="F21" s="258">
        <v>23171537</v>
      </c>
      <c r="G21" s="266">
        <v>40.200000000000003</v>
      </c>
      <c r="H21" s="486">
        <v>624881</v>
      </c>
      <c r="I21" s="493">
        <v>1.1000000000000001</v>
      </c>
      <c r="J21" s="486">
        <v>21105</v>
      </c>
      <c r="K21" s="490">
        <v>0</v>
      </c>
      <c r="L21" s="262">
        <v>1978967</v>
      </c>
      <c r="M21" s="257">
        <v>3.4</v>
      </c>
      <c r="N21" s="258">
        <v>0</v>
      </c>
      <c r="O21" s="258">
        <v>0</v>
      </c>
      <c r="P21" s="258">
        <v>0</v>
      </c>
      <c r="Q21" s="257">
        <v>0</v>
      </c>
      <c r="R21" s="267">
        <v>0</v>
      </c>
      <c r="S21" s="257">
        <v>0</v>
      </c>
      <c r="T21" s="258">
        <v>0</v>
      </c>
      <c r="U21" s="257">
        <v>0</v>
      </c>
      <c r="V21" s="285">
        <v>5831414</v>
      </c>
      <c r="W21" s="265">
        <v>10.1</v>
      </c>
      <c r="X21" s="285">
        <v>4212867</v>
      </c>
      <c r="Y21" s="257">
        <v>7.3</v>
      </c>
      <c r="Z21" s="258">
        <v>1617980</v>
      </c>
      <c r="AA21" s="257">
        <v>2.8</v>
      </c>
      <c r="AB21" s="339">
        <v>57681465</v>
      </c>
      <c r="AC21" s="263">
        <v>100</v>
      </c>
    </row>
    <row r="22" spans="1:29" ht="15.75" customHeight="1">
      <c r="A22" s="689" t="s">
        <v>643</v>
      </c>
      <c r="B22" s="200">
        <v>40983326</v>
      </c>
      <c r="C22" s="195">
        <v>41.665623500920503</v>
      </c>
      <c r="D22" s="199">
        <v>4345303</v>
      </c>
      <c r="E22" s="195">
        <v>4.4176443560344598</v>
      </c>
      <c r="F22" s="199">
        <v>38065602</v>
      </c>
      <c r="G22" s="213">
        <v>38.699324727033776</v>
      </c>
      <c r="H22" s="199">
        <v>650094</v>
      </c>
      <c r="I22" s="213">
        <v>0.6609168773712365</v>
      </c>
      <c r="J22" s="199">
        <v>26430</v>
      </c>
      <c r="K22" s="212">
        <v>2.6870011212104375E-2</v>
      </c>
      <c r="L22" s="196">
        <v>4045461</v>
      </c>
      <c r="M22" s="195">
        <v>4.112810534549034</v>
      </c>
      <c r="N22" s="141">
        <v>0</v>
      </c>
      <c r="O22" s="141">
        <v>0</v>
      </c>
      <c r="P22" s="141">
        <v>0</v>
      </c>
      <c r="Q22" s="126">
        <v>0</v>
      </c>
      <c r="R22" s="253">
        <v>0</v>
      </c>
      <c r="S22" s="126">
        <v>0</v>
      </c>
      <c r="T22" s="141">
        <v>0</v>
      </c>
      <c r="U22" s="126">
        <v>0</v>
      </c>
      <c r="V22" s="200">
        <v>10246229</v>
      </c>
      <c r="W22" s="212">
        <v>10.416809992878887</v>
      </c>
      <c r="X22" s="200">
        <v>8869112</v>
      </c>
      <c r="Y22" s="195">
        <v>9.0167665108365291</v>
      </c>
      <c r="Z22" s="199">
        <v>1377117</v>
      </c>
      <c r="AA22" s="195">
        <v>1.4000434820423588</v>
      </c>
      <c r="AB22" s="210">
        <v>98362445</v>
      </c>
      <c r="AC22" s="198">
        <v>100</v>
      </c>
    </row>
    <row r="23" spans="1:29" ht="15.75" customHeight="1">
      <c r="A23" s="489" t="s">
        <v>510</v>
      </c>
      <c r="B23" s="285">
        <v>22138484</v>
      </c>
      <c r="C23" s="257">
        <v>44.5</v>
      </c>
      <c r="D23" s="258">
        <v>2705467</v>
      </c>
      <c r="E23" s="257">
        <v>5.4</v>
      </c>
      <c r="F23" s="258">
        <v>19054599</v>
      </c>
      <c r="G23" s="266">
        <v>38.299999999999997</v>
      </c>
      <c r="H23" s="258">
        <v>437698</v>
      </c>
      <c r="I23" s="266">
        <v>0.9</v>
      </c>
      <c r="J23" s="258">
        <v>16468</v>
      </c>
      <c r="K23" s="265">
        <v>0</v>
      </c>
      <c r="L23" s="262">
        <v>2214087</v>
      </c>
      <c r="M23" s="257">
        <v>4.4000000000000004</v>
      </c>
      <c r="N23" s="258" t="s">
        <v>614</v>
      </c>
      <c r="O23" s="258" t="s">
        <v>614</v>
      </c>
      <c r="P23" s="258" t="s">
        <v>614</v>
      </c>
      <c r="Q23" s="257" t="s">
        <v>614</v>
      </c>
      <c r="R23" s="267" t="s">
        <v>614</v>
      </c>
      <c r="S23" s="257" t="s">
        <v>614</v>
      </c>
      <c r="T23" s="258" t="s">
        <v>614</v>
      </c>
      <c r="U23" s="257" t="s">
        <v>614</v>
      </c>
      <c r="V23" s="285">
        <v>3220986</v>
      </c>
      <c r="W23" s="265">
        <v>6.5</v>
      </c>
      <c r="X23" s="285">
        <v>2474193</v>
      </c>
      <c r="Y23" s="257">
        <v>5</v>
      </c>
      <c r="Z23" s="258">
        <v>746793</v>
      </c>
      <c r="AA23" s="257">
        <v>1.5</v>
      </c>
      <c r="AB23" s="339">
        <v>49787789</v>
      </c>
      <c r="AC23" s="263">
        <v>100</v>
      </c>
    </row>
    <row r="24" spans="1:29" ht="15.75" customHeight="1">
      <c r="A24" s="689" t="s">
        <v>511</v>
      </c>
      <c r="B24" s="144">
        <v>45997118</v>
      </c>
      <c r="C24" s="126">
        <v>44.8</v>
      </c>
      <c r="D24" s="141">
        <v>5172878</v>
      </c>
      <c r="E24" s="126">
        <v>5</v>
      </c>
      <c r="F24" s="141">
        <v>37480325</v>
      </c>
      <c r="G24" s="252">
        <v>36.5</v>
      </c>
      <c r="H24" s="141">
        <v>610409</v>
      </c>
      <c r="I24" s="252">
        <v>0.6</v>
      </c>
      <c r="J24" s="141">
        <v>22927</v>
      </c>
      <c r="K24" s="145">
        <v>0</v>
      </c>
      <c r="L24" s="132">
        <v>3533059</v>
      </c>
      <c r="M24" s="126">
        <v>3.4</v>
      </c>
      <c r="N24" s="141" t="s">
        <v>614</v>
      </c>
      <c r="O24" s="141" t="s">
        <v>614</v>
      </c>
      <c r="P24" s="141" t="s">
        <v>614</v>
      </c>
      <c r="Q24" s="126" t="s">
        <v>614</v>
      </c>
      <c r="R24" s="253" t="s">
        <v>614</v>
      </c>
      <c r="S24" s="126" t="s">
        <v>614</v>
      </c>
      <c r="T24" s="141" t="s">
        <v>614</v>
      </c>
      <c r="U24" s="126" t="s">
        <v>614</v>
      </c>
      <c r="V24" s="144">
        <v>9768490</v>
      </c>
      <c r="W24" s="145">
        <v>9.5</v>
      </c>
      <c r="X24" s="144">
        <v>7834730</v>
      </c>
      <c r="Y24" s="126">
        <v>7.6</v>
      </c>
      <c r="Z24" s="199">
        <v>1930859</v>
      </c>
      <c r="AA24" s="195">
        <v>1.9</v>
      </c>
      <c r="AB24" s="210">
        <v>102585206</v>
      </c>
      <c r="AC24" s="133">
        <v>100</v>
      </c>
    </row>
    <row r="25" spans="1:29" ht="15.75" customHeight="1">
      <c r="A25" s="489" t="s">
        <v>213</v>
      </c>
      <c r="B25" s="285">
        <v>29606047</v>
      </c>
      <c r="C25" s="257">
        <v>42.8</v>
      </c>
      <c r="D25" s="258">
        <v>3806002</v>
      </c>
      <c r="E25" s="257">
        <v>5.5</v>
      </c>
      <c r="F25" s="258">
        <v>25917560</v>
      </c>
      <c r="G25" s="266">
        <v>37.4</v>
      </c>
      <c r="H25" s="258">
        <v>546038</v>
      </c>
      <c r="I25" s="266">
        <v>0.8</v>
      </c>
      <c r="J25" s="258">
        <v>17960</v>
      </c>
      <c r="K25" s="265">
        <v>0</v>
      </c>
      <c r="L25" s="262">
        <v>2410266</v>
      </c>
      <c r="M25" s="257">
        <v>3.5</v>
      </c>
      <c r="N25" s="401" t="s">
        <v>614</v>
      </c>
      <c r="O25" s="401" t="s">
        <v>614</v>
      </c>
      <c r="P25" s="401" t="s">
        <v>614</v>
      </c>
      <c r="Q25" s="401" t="s">
        <v>614</v>
      </c>
      <c r="R25" s="401" t="s">
        <v>614</v>
      </c>
      <c r="S25" s="401" t="s">
        <v>614</v>
      </c>
      <c r="T25" s="401" t="s">
        <v>614</v>
      </c>
      <c r="U25" s="401" t="s">
        <v>614</v>
      </c>
      <c r="V25" s="285">
        <v>6914761</v>
      </c>
      <c r="W25" s="265">
        <v>10</v>
      </c>
      <c r="X25" s="285">
        <v>5422000</v>
      </c>
      <c r="Y25" s="257">
        <v>7.8</v>
      </c>
      <c r="Z25" s="258">
        <v>1492761</v>
      </c>
      <c r="AA25" s="257">
        <v>2.2000000000000002</v>
      </c>
      <c r="AB25" s="339">
        <v>69218634</v>
      </c>
      <c r="AC25" s="263">
        <v>100</v>
      </c>
    </row>
    <row r="26" spans="1:29" ht="15.75" customHeight="1">
      <c r="A26" s="689" t="s">
        <v>512</v>
      </c>
      <c r="B26" s="200">
        <v>36975558</v>
      </c>
      <c r="C26" s="195">
        <v>40.700000000000003</v>
      </c>
      <c r="D26" s="199">
        <v>4228896</v>
      </c>
      <c r="E26" s="195">
        <v>4.7</v>
      </c>
      <c r="F26" s="199">
        <v>36420595</v>
      </c>
      <c r="G26" s="213">
        <v>40.200000000000003</v>
      </c>
      <c r="H26" s="141">
        <v>768954</v>
      </c>
      <c r="I26" s="252">
        <v>0.8</v>
      </c>
      <c r="J26" s="141">
        <v>35270</v>
      </c>
      <c r="K26" s="145">
        <v>0.1</v>
      </c>
      <c r="L26" s="196">
        <v>3118445</v>
      </c>
      <c r="M26" s="195">
        <v>3.4</v>
      </c>
      <c r="N26" s="199" t="s">
        <v>614</v>
      </c>
      <c r="O26" s="199" t="s">
        <v>614</v>
      </c>
      <c r="P26" s="199" t="s">
        <v>614</v>
      </c>
      <c r="Q26" s="195" t="s">
        <v>614</v>
      </c>
      <c r="R26" s="218" t="s">
        <v>614</v>
      </c>
      <c r="S26" s="195" t="s">
        <v>614</v>
      </c>
      <c r="T26" s="199" t="s">
        <v>614</v>
      </c>
      <c r="U26" s="195" t="s">
        <v>614</v>
      </c>
      <c r="V26" s="200">
        <v>9203514</v>
      </c>
      <c r="W26" s="212">
        <v>10.1</v>
      </c>
      <c r="X26" s="200">
        <v>7107442</v>
      </c>
      <c r="Y26" s="195">
        <v>7.8</v>
      </c>
      <c r="Z26" s="199">
        <v>2096072</v>
      </c>
      <c r="AA26" s="195">
        <v>2.2999999999999998</v>
      </c>
      <c r="AB26" s="210">
        <v>90751232</v>
      </c>
      <c r="AC26" s="198">
        <v>100</v>
      </c>
    </row>
    <row r="27" spans="1:29" ht="15.75" customHeight="1">
      <c r="A27" s="489" t="s">
        <v>513</v>
      </c>
      <c r="B27" s="285">
        <v>23390727</v>
      </c>
      <c r="C27" s="257">
        <v>39.429302937044518</v>
      </c>
      <c r="D27" s="258">
        <v>3474210</v>
      </c>
      <c r="E27" s="257">
        <v>5.8564096172346174</v>
      </c>
      <c r="F27" s="258">
        <v>23062073</v>
      </c>
      <c r="G27" s="266">
        <v>38.875297149730962</v>
      </c>
      <c r="H27" s="258">
        <v>553704</v>
      </c>
      <c r="I27" s="266">
        <v>0.9333682853659615</v>
      </c>
      <c r="J27" s="258">
        <v>23556</v>
      </c>
      <c r="K27" s="265">
        <v>3.970790048488107E-2</v>
      </c>
      <c r="L27" s="262">
        <v>2593845</v>
      </c>
      <c r="M27" s="257">
        <v>4.3723951066907087</v>
      </c>
      <c r="N27" s="258" t="s">
        <v>614</v>
      </c>
      <c r="O27" s="401" t="s">
        <v>614</v>
      </c>
      <c r="P27" s="401">
        <v>483</v>
      </c>
      <c r="Q27" s="401">
        <v>8.1418389939707744E-4</v>
      </c>
      <c r="R27" s="401" t="s">
        <v>614</v>
      </c>
      <c r="S27" s="401" t="s">
        <v>614</v>
      </c>
      <c r="T27" s="401" t="s">
        <v>614</v>
      </c>
      <c r="U27" s="401" t="s">
        <v>614</v>
      </c>
      <c r="V27" s="285">
        <v>6224609</v>
      </c>
      <c r="W27" s="265">
        <v>10.492704819548949</v>
      </c>
      <c r="X27" s="285">
        <v>4635245</v>
      </c>
      <c r="Y27" s="257">
        <v>7.8135442003329318</v>
      </c>
      <c r="Z27" s="258">
        <v>1583345</v>
      </c>
      <c r="AA27" s="257">
        <v>2.6690145055711505</v>
      </c>
      <c r="AB27" s="339">
        <v>59323207</v>
      </c>
      <c r="AC27" s="263">
        <v>100</v>
      </c>
    </row>
    <row r="28" spans="1:29" ht="15.75" customHeight="1">
      <c r="A28" s="689" t="s">
        <v>217</v>
      </c>
      <c r="B28" s="200">
        <v>25001957</v>
      </c>
      <c r="C28" s="195">
        <v>33.9</v>
      </c>
      <c r="D28" s="199">
        <v>6268643</v>
      </c>
      <c r="E28" s="195">
        <v>8.5</v>
      </c>
      <c r="F28" s="199">
        <v>31179938</v>
      </c>
      <c r="G28" s="213">
        <v>42.2</v>
      </c>
      <c r="H28" s="199">
        <v>1132502</v>
      </c>
      <c r="I28" s="213">
        <v>1.5</v>
      </c>
      <c r="J28" s="199">
        <v>35245</v>
      </c>
      <c r="K28" s="212">
        <v>0.1</v>
      </c>
      <c r="L28" s="196">
        <v>2519900</v>
      </c>
      <c r="M28" s="195">
        <v>3.4</v>
      </c>
      <c r="N28" s="199" t="s">
        <v>614</v>
      </c>
      <c r="O28" s="199" t="s">
        <v>614</v>
      </c>
      <c r="P28" s="199" t="s">
        <v>614</v>
      </c>
      <c r="Q28" s="195" t="s">
        <v>614</v>
      </c>
      <c r="R28" s="218" t="s">
        <v>614</v>
      </c>
      <c r="S28" s="195" t="s">
        <v>614</v>
      </c>
      <c r="T28" s="199" t="s">
        <v>614</v>
      </c>
      <c r="U28" s="195" t="s">
        <v>614</v>
      </c>
      <c r="V28" s="200">
        <v>7688304</v>
      </c>
      <c r="W28" s="212">
        <v>10.4</v>
      </c>
      <c r="X28" s="200">
        <v>4055976</v>
      </c>
      <c r="Y28" s="195">
        <v>5.5</v>
      </c>
      <c r="Z28" s="199">
        <v>3574941</v>
      </c>
      <c r="AA28" s="195">
        <v>4.8</v>
      </c>
      <c r="AB28" s="210">
        <v>73826489</v>
      </c>
      <c r="AC28" s="198">
        <v>100</v>
      </c>
    </row>
    <row r="29" spans="1:29" ht="15.75" customHeight="1">
      <c r="A29" s="489" t="s">
        <v>514</v>
      </c>
      <c r="B29" s="285">
        <v>29309439</v>
      </c>
      <c r="C29" s="257">
        <v>35.700000000000003</v>
      </c>
      <c r="D29" s="258">
        <v>8081422</v>
      </c>
      <c r="E29" s="257">
        <v>9.8000000000000007</v>
      </c>
      <c r="F29" s="258">
        <v>31476663</v>
      </c>
      <c r="G29" s="266">
        <v>38.299999999999997</v>
      </c>
      <c r="H29" s="486">
        <v>1048553</v>
      </c>
      <c r="I29" s="493">
        <v>1.3</v>
      </c>
      <c r="J29" s="486">
        <v>38990</v>
      </c>
      <c r="K29" s="490">
        <v>0</v>
      </c>
      <c r="L29" s="262">
        <v>2863987</v>
      </c>
      <c r="M29" s="257">
        <v>3.5</v>
      </c>
      <c r="N29" s="258" t="s">
        <v>614</v>
      </c>
      <c r="O29" s="258" t="s">
        <v>614</v>
      </c>
      <c r="P29" s="258" t="s">
        <v>614</v>
      </c>
      <c r="Q29" s="257" t="s">
        <v>614</v>
      </c>
      <c r="R29" s="267" t="s">
        <v>614</v>
      </c>
      <c r="S29" s="258" t="s">
        <v>614</v>
      </c>
      <c r="T29" s="258" t="s">
        <v>614</v>
      </c>
      <c r="U29" s="258" t="s">
        <v>614</v>
      </c>
      <c r="V29" s="285">
        <v>9444325</v>
      </c>
      <c r="W29" s="265">
        <v>11.4</v>
      </c>
      <c r="X29" s="285">
        <v>6424642</v>
      </c>
      <c r="Y29" s="257">
        <v>7.8</v>
      </c>
      <c r="Z29" s="258">
        <v>2572858</v>
      </c>
      <c r="AA29" s="257">
        <v>3.1</v>
      </c>
      <c r="AB29" s="339">
        <v>82263379</v>
      </c>
      <c r="AC29" s="263">
        <v>100</v>
      </c>
    </row>
    <row r="30" spans="1:29" ht="15.75" customHeight="1">
      <c r="A30" s="689" t="s">
        <v>642</v>
      </c>
      <c r="B30" s="200">
        <v>15934354</v>
      </c>
      <c r="C30" s="195">
        <v>35.799999999999997</v>
      </c>
      <c r="D30" s="199">
        <v>3809638</v>
      </c>
      <c r="E30" s="195">
        <v>8.6</v>
      </c>
      <c r="F30" s="199">
        <v>18897554</v>
      </c>
      <c r="G30" s="213">
        <v>42.5</v>
      </c>
      <c r="H30" s="199">
        <v>716658</v>
      </c>
      <c r="I30" s="213">
        <v>1.6</v>
      </c>
      <c r="J30" s="199">
        <v>29060</v>
      </c>
      <c r="K30" s="212">
        <v>0.1</v>
      </c>
      <c r="L30" s="196">
        <v>1771155</v>
      </c>
      <c r="M30" s="195">
        <v>4</v>
      </c>
      <c r="N30" s="199" t="s">
        <v>614</v>
      </c>
      <c r="O30" s="199" t="s">
        <v>614</v>
      </c>
      <c r="P30" s="199" t="s">
        <v>614</v>
      </c>
      <c r="Q30" s="195" t="s">
        <v>614</v>
      </c>
      <c r="R30" s="218" t="s">
        <v>614</v>
      </c>
      <c r="S30" s="195" t="s">
        <v>614</v>
      </c>
      <c r="T30" s="199" t="s">
        <v>614</v>
      </c>
      <c r="U30" s="195" t="s">
        <v>614</v>
      </c>
      <c r="V30" s="200">
        <v>3321821</v>
      </c>
      <c r="W30" s="212">
        <v>7.4</v>
      </c>
      <c r="X30" s="200">
        <v>3286673</v>
      </c>
      <c r="Y30" s="195">
        <v>7.4</v>
      </c>
      <c r="Z30" s="199">
        <v>35148</v>
      </c>
      <c r="AA30" s="195">
        <v>0.1</v>
      </c>
      <c r="AB30" s="210">
        <v>44480240</v>
      </c>
      <c r="AC30" s="198">
        <v>100</v>
      </c>
    </row>
    <row r="31" spans="1:29" ht="15.75" customHeight="1">
      <c r="A31" s="489" t="s">
        <v>641</v>
      </c>
      <c r="B31" s="285">
        <v>10815544</v>
      </c>
      <c r="C31" s="257">
        <v>37.51</v>
      </c>
      <c r="D31" s="258">
        <v>2528106</v>
      </c>
      <c r="E31" s="257">
        <v>8.77</v>
      </c>
      <c r="F31" s="258">
        <v>11658063</v>
      </c>
      <c r="G31" s="266">
        <v>40.44</v>
      </c>
      <c r="H31" s="258">
        <v>573927</v>
      </c>
      <c r="I31" s="266">
        <v>1.9900000000000002</v>
      </c>
      <c r="J31" s="258">
        <v>19096</v>
      </c>
      <c r="K31" s="265">
        <v>6.9999999999999993E-2</v>
      </c>
      <c r="L31" s="262">
        <v>1221776</v>
      </c>
      <c r="M31" s="257">
        <v>4.24</v>
      </c>
      <c r="N31" s="277" t="s">
        <v>614</v>
      </c>
      <c r="O31" s="277" t="s">
        <v>614</v>
      </c>
      <c r="P31" s="277" t="s">
        <v>614</v>
      </c>
      <c r="Q31" s="277" t="s">
        <v>614</v>
      </c>
      <c r="R31" s="277" t="s">
        <v>614</v>
      </c>
      <c r="S31" s="277" t="s">
        <v>614</v>
      </c>
      <c r="T31" s="277" t="s">
        <v>614</v>
      </c>
      <c r="U31" s="277" t="s">
        <v>614</v>
      </c>
      <c r="V31" s="285">
        <v>2014113</v>
      </c>
      <c r="W31" s="265">
        <v>6.99</v>
      </c>
      <c r="X31" s="285">
        <v>2000475</v>
      </c>
      <c r="Y31" s="257">
        <v>6.94</v>
      </c>
      <c r="Z31" s="258" t="s">
        <v>614</v>
      </c>
      <c r="AA31" s="257" t="s">
        <v>614</v>
      </c>
      <c r="AB31" s="339">
        <v>28830625</v>
      </c>
      <c r="AC31" s="263">
        <v>100</v>
      </c>
    </row>
    <row r="32" spans="1:29" ht="15.75" customHeight="1">
      <c r="A32" s="689" t="s">
        <v>268</v>
      </c>
      <c r="B32" s="200">
        <v>21227909</v>
      </c>
      <c r="C32" s="195">
        <v>36.5</v>
      </c>
      <c r="D32" s="199">
        <v>5090019</v>
      </c>
      <c r="E32" s="195">
        <v>8.8000000000000007</v>
      </c>
      <c r="F32" s="199">
        <v>22571611</v>
      </c>
      <c r="G32" s="213">
        <v>38.9</v>
      </c>
      <c r="H32" s="199">
        <v>1137700</v>
      </c>
      <c r="I32" s="213">
        <v>2.1</v>
      </c>
      <c r="J32" s="199">
        <v>64186</v>
      </c>
      <c r="K32" s="212">
        <v>0</v>
      </c>
      <c r="L32" s="196">
        <v>2109978</v>
      </c>
      <c r="M32" s="195">
        <v>3.6</v>
      </c>
      <c r="N32" s="199" t="s">
        <v>614</v>
      </c>
      <c r="O32" s="199" t="s">
        <v>614</v>
      </c>
      <c r="P32" s="199" t="s">
        <v>614</v>
      </c>
      <c r="Q32" s="195" t="s">
        <v>614</v>
      </c>
      <c r="R32" s="218" t="s">
        <v>614</v>
      </c>
      <c r="S32" s="195" t="s">
        <v>614</v>
      </c>
      <c r="T32" s="199" t="s">
        <v>614</v>
      </c>
      <c r="U32" s="195" t="s">
        <v>614</v>
      </c>
      <c r="V32" s="200">
        <v>5892574</v>
      </c>
      <c r="W32" s="212">
        <v>10.1</v>
      </c>
      <c r="X32" s="200">
        <v>3819318</v>
      </c>
      <c r="Y32" s="195">
        <v>6.6</v>
      </c>
      <c r="Z32" s="199">
        <v>2054454</v>
      </c>
      <c r="AA32" s="195">
        <v>3.5</v>
      </c>
      <c r="AB32" s="210">
        <v>58093977</v>
      </c>
      <c r="AC32" s="198">
        <v>100</v>
      </c>
    </row>
    <row r="33" spans="1:29" ht="15.75" customHeight="1">
      <c r="A33" s="489" t="s">
        <v>686</v>
      </c>
      <c r="B33" s="498">
        <v>14156116</v>
      </c>
      <c r="C33" s="482">
        <v>38.700000000000003</v>
      </c>
      <c r="D33" s="486">
        <v>3116612</v>
      </c>
      <c r="E33" s="482">
        <v>8.5</v>
      </c>
      <c r="F33" s="486">
        <v>15409602</v>
      </c>
      <c r="G33" s="493">
        <v>42.1</v>
      </c>
      <c r="H33" s="486">
        <v>712498</v>
      </c>
      <c r="I33" s="493">
        <v>1.9</v>
      </c>
      <c r="J33" s="486">
        <v>39189</v>
      </c>
      <c r="K33" s="490">
        <v>0.1</v>
      </c>
      <c r="L33" s="483">
        <v>1435568</v>
      </c>
      <c r="M33" s="482">
        <v>3.9</v>
      </c>
      <c r="N33" s="486" t="s">
        <v>614</v>
      </c>
      <c r="O33" s="486" t="s">
        <v>614</v>
      </c>
      <c r="P33" s="486" t="s">
        <v>614</v>
      </c>
      <c r="Q33" s="482" t="s">
        <v>614</v>
      </c>
      <c r="R33" s="488" t="s">
        <v>614</v>
      </c>
      <c r="S33" s="482" t="s">
        <v>614</v>
      </c>
      <c r="T33" s="486" t="s">
        <v>614</v>
      </c>
      <c r="U33" s="482" t="s">
        <v>614</v>
      </c>
      <c r="V33" s="498">
        <v>1709595</v>
      </c>
      <c r="W33" s="490">
        <v>4.7</v>
      </c>
      <c r="X33" s="498">
        <v>1660593</v>
      </c>
      <c r="Y33" s="482">
        <v>4.5</v>
      </c>
      <c r="Z33" s="486" t="s">
        <v>614</v>
      </c>
      <c r="AA33" s="482" t="s">
        <v>614</v>
      </c>
      <c r="AB33" s="533">
        <v>36579180</v>
      </c>
      <c r="AC33" s="492">
        <v>100</v>
      </c>
    </row>
    <row r="34" spans="1:29" ht="15.75" customHeight="1">
      <c r="A34" s="689" t="s">
        <v>229</v>
      </c>
      <c r="B34" s="144">
        <v>25069775</v>
      </c>
      <c r="C34" s="126">
        <v>37.693038729396108</v>
      </c>
      <c r="D34" s="141">
        <v>4346861</v>
      </c>
      <c r="E34" s="126">
        <v>6.5356150992301076</v>
      </c>
      <c r="F34" s="141">
        <v>26503572</v>
      </c>
      <c r="G34" s="252">
        <v>39.848788665368481</v>
      </c>
      <c r="H34" s="141">
        <v>904715</v>
      </c>
      <c r="I34" s="252">
        <v>1.360261810649102</v>
      </c>
      <c r="J34" s="141">
        <v>32819</v>
      </c>
      <c r="K34" s="145">
        <v>4.9344193877290506E-2</v>
      </c>
      <c r="L34" s="132">
        <v>2422281</v>
      </c>
      <c r="M34" s="126">
        <v>3.6419605499642627</v>
      </c>
      <c r="N34" s="919" t="s">
        <v>614</v>
      </c>
      <c r="O34" s="919" t="s">
        <v>614</v>
      </c>
      <c r="P34" s="919" t="s">
        <v>614</v>
      </c>
      <c r="Q34" s="919" t="s">
        <v>614</v>
      </c>
      <c r="R34" s="919" t="s">
        <v>614</v>
      </c>
      <c r="S34" s="919" t="s">
        <v>614</v>
      </c>
      <c r="T34" s="919" t="s">
        <v>614</v>
      </c>
      <c r="U34" s="919" t="s">
        <v>614</v>
      </c>
      <c r="V34" s="144">
        <v>7230335</v>
      </c>
      <c r="W34" s="145">
        <v>10.870990951514651</v>
      </c>
      <c r="X34" s="144">
        <v>5625392</v>
      </c>
      <c r="Y34" s="126">
        <v>8.4579186898978946</v>
      </c>
      <c r="Z34" s="141">
        <v>1586366</v>
      </c>
      <c r="AA34" s="126">
        <v>2.3851412737847539</v>
      </c>
      <c r="AB34" s="385">
        <v>66510358</v>
      </c>
      <c r="AC34" s="133">
        <v>100</v>
      </c>
    </row>
    <row r="35" spans="1:29" ht="15.75" customHeight="1">
      <c r="A35" s="489" t="s">
        <v>515</v>
      </c>
      <c r="B35" s="498">
        <v>23565869</v>
      </c>
      <c r="C35" s="482">
        <v>35.9</v>
      </c>
      <c r="D35" s="486">
        <v>3322174</v>
      </c>
      <c r="E35" s="482">
        <v>5.0999999999999996</v>
      </c>
      <c r="F35" s="486">
        <v>28774951</v>
      </c>
      <c r="G35" s="493">
        <v>43.8</v>
      </c>
      <c r="H35" s="486">
        <v>999393</v>
      </c>
      <c r="I35" s="493">
        <v>1.5</v>
      </c>
      <c r="J35" s="486">
        <v>36183</v>
      </c>
      <c r="K35" s="490">
        <v>0.1</v>
      </c>
      <c r="L35" s="483">
        <v>2277080</v>
      </c>
      <c r="M35" s="482">
        <v>3.5</v>
      </c>
      <c r="N35" s="486" t="s">
        <v>614</v>
      </c>
      <c r="O35" s="486" t="s">
        <v>614</v>
      </c>
      <c r="P35" s="486" t="s">
        <v>614</v>
      </c>
      <c r="Q35" s="482" t="s">
        <v>614</v>
      </c>
      <c r="R35" s="488" t="s">
        <v>614</v>
      </c>
      <c r="S35" s="482" t="s">
        <v>614</v>
      </c>
      <c r="T35" s="486">
        <v>137</v>
      </c>
      <c r="U35" s="482">
        <v>0</v>
      </c>
      <c r="V35" s="498">
        <v>6660633</v>
      </c>
      <c r="W35" s="490">
        <v>10.1</v>
      </c>
      <c r="X35" s="498">
        <v>3980415</v>
      </c>
      <c r="Y35" s="482">
        <v>6.1</v>
      </c>
      <c r="Z35" s="486">
        <v>2680218</v>
      </c>
      <c r="AA35" s="482">
        <v>4.0999999999999996</v>
      </c>
      <c r="AB35" s="533">
        <v>65636420</v>
      </c>
      <c r="AC35" s="492">
        <v>100</v>
      </c>
    </row>
    <row r="36" spans="1:29" ht="15.75" customHeight="1">
      <c r="A36" s="689" t="s">
        <v>227</v>
      </c>
      <c r="B36" s="144">
        <v>27627989</v>
      </c>
      <c r="C36" s="126">
        <v>39</v>
      </c>
      <c r="D36" s="141">
        <v>3445376</v>
      </c>
      <c r="E36" s="126">
        <v>4.8</v>
      </c>
      <c r="F36" s="141">
        <v>28471902</v>
      </c>
      <c r="G36" s="252">
        <v>40.200000000000003</v>
      </c>
      <c r="H36" s="141">
        <v>889894</v>
      </c>
      <c r="I36" s="252">
        <v>1.3</v>
      </c>
      <c r="J36" s="141">
        <v>31571</v>
      </c>
      <c r="K36" s="145">
        <v>0</v>
      </c>
      <c r="L36" s="132">
        <v>2103168</v>
      </c>
      <c r="M36" s="126">
        <v>3</v>
      </c>
      <c r="N36" s="141" t="s">
        <v>614</v>
      </c>
      <c r="O36" s="141" t="s">
        <v>614</v>
      </c>
      <c r="P36" s="141" t="s">
        <v>614</v>
      </c>
      <c r="Q36" s="126" t="s">
        <v>614</v>
      </c>
      <c r="R36" s="253" t="s">
        <v>614</v>
      </c>
      <c r="S36" s="126" t="s">
        <v>614</v>
      </c>
      <c r="T36" s="141">
        <v>558</v>
      </c>
      <c r="U36" s="126">
        <v>0</v>
      </c>
      <c r="V36" s="144">
        <v>8258405</v>
      </c>
      <c r="W36" s="145">
        <v>11.7</v>
      </c>
      <c r="X36" s="144">
        <v>5297864</v>
      </c>
      <c r="Y36" s="126">
        <v>7.5</v>
      </c>
      <c r="Z36" s="141">
        <v>2960148</v>
      </c>
      <c r="AA36" s="126">
        <v>4.2</v>
      </c>
      <c r="AB36" s="385">
        <v>70828863</v>
      </c>
      <c r="AC36" s="133">
        <v>100</v>
      </c>
    </row>
    <row r="37" spans="1:29" ht="15.75" customHeight="1">
      <c r="A37" s="489" t="s">
        <v>705</v>
      </c>
      <c r="B37" s="498">
        <v>22090214</v>
      </c>
      <c r="C37" s="482">
        <v>43</v>
      </c>
      <c r="D37" s="486">
        <v>2083665</v>
      </c>
      <c r="E37" s="482">
        <v>4.0999999999999996</v>
      </c>
      <c r="F37" s="486">
        <v>20290709</v>
      </c>
      <c r="G37" s="493">
        <v>39.5</v>
      </c>
      <c r="H37" s="486">
        <v>820144</v>
      </c>
      <c r="I37" s="493">
        <v>1.6</v>
      </c>
      <c r="J37" s="486">
        <v>22409</v>
      </c>
      <c r="K37" s="490">
        <v>0</v>
      </c>
      <c r="L37" s="483">
        <v>2039264</v>
      </c>
      <c r="M37" s="482">
        <v>4</v>
      </c>
      <c r="N37" s="486" t="s">
        <v>614</v>
      </c>
      <c r="O37" s="486" t="s">
        <v>614</v>
      </c>
      <c r="P37" s="486" t="s">
        <v>614</v>
      </c>
      <c r="Q37" s="482" t="s">
        <v>614</v>
      </c>
      <c r="R37" s="488" t="s">
        <v>614</v>
      </c>
      <c r="S37" s="482" t="s">
        <v>614</v>
      </c>
      <c r="T37" s="486" t="s">
        <v>614</v>
      </c>
      <c r="U37" s="482" t="s">
        <v>614</v>
      </c>
      <c r="V37" s="498">
        <v>4030906</v>
      </c>
      <c r="W37" s="490">
        <v>7.8</v>
      </c>
      <c r="X37" s="498">
        <v>2945740</v>
      </c>
      <c r="Y37" s="482">
        <v>5.7</v>
      </c>
      <c r="Z37" s="486">
        <v>1084931</v>
      </c>
      <c r="AA37" s="482">
        <v>2.1</v>
      </c>
      <c r="AB37" s="533">
        <v>51377311</v>
      </c>
      <c r="AC37" s="492">
        <v>100</v>
      </c>
    </row>
    <row r="38" spans="1:29" ht="15.75" customHeight="1">
      <c r="A38" s="689" t="s">
        <v>219</v>
      </c>
      <c r="B38" s="200">
        <v>32813631</v>
      </c>
      <c r="C38" s="195">
        <v>30.7</v>
      </c>
      <c r="D38" s="199">
        <v>16505697</v>
      </c>
      <c r="E38" s="195">
        <v>15.4</v>
      </c>
      <c r="F38" s="199">
        <v>42220226</v>
      </c>
      <c r="G38" s="213">
        <v>39.5</v>
      </c>
      <c r="H38" s="199">
        <v>947652</v>
      </c>
      <c r="I38" s="213">
        <v>0.9</v>
      </c>
      <c r="J38" s="199">
        <v>34935</v>
      </c>
      <c r="K38" s="212">
        <v>0</v>
      </c>
      <c r="L38" s="196">
        <v>2684491</v>
      </c>
      <c r="M38" s="195">
        <v>2.5</v>
      </c>
      <c r="N38" s="199" t="s">
        <v>614</v>
      </c>
      <c r="O38" s="199" t="s">
        <v>614</v>
      </c>
      <c r="P38" s="199" t="s">
        <v>614</v>
      </c>
      <c r="Q38" s="195" t="s">
        <v>614</v>
      </c>
      <c r="R38" s="218" t="s">
        <v>614</v>
      </c>
      <c r="S38" s="195" t="s">
        <v>614</v>
      </c>
      <c r="T38" s="199">
        <v>475</v>
      </c>
      <c r="U38" s="195">
        <v>0</v>
      </c>
      <c r="V38" s="200">
        <v>11745163</v>
      </c>
      <c r="W38" s="212">
        <v>11</v>
      </c>
      <c r="X38" s="200">
        <v>4245510</v>
      </c>
      <c r="Y38" s="195">
        <v>4</v>
      </c>
      <c r="Z38" s="199">
        <v>7499631</v>
      </c>
      <c r="AA38" s="195">
        <v>7</v>
      </c>
      <c r="AB38" s="210">
        <v>106952270</v>
      </c>
      <c r="AC38" s="198">
        <v>100</v>
      </c>
    </row>
    <row r="39" spans="1:29" ht="15.75" customHeight="1">
      <c r="A39" s="489" t="s">
        <v>238</v>
      </c>
      <c r="B39" s="285">
        <v>21208357</v>
      </c>
      <c r="C39" s="257">
        <v>41.34224638031899</v>
      </c>
      <c r="D39" s="258">
        <v>2805503</v>
      </c>
      <c r="E39" s="257">
        <v>5.4688723057011943</v>
      </c>
      <c r="F39" s="258">
        <v>19673493</v>
      </c>
      <c r="G39" s="266">
        <v>38.350278372222846</v>
      </c>
      <c r="H39" s="258">
        <v>662861</v>
      </c>
      <c r="I39" s="266">
        <v>1.2921398285545942</v>
      </c>
      <c r="J39" s="258">
        <v>23147</v>
      </c>
      <c r="K39" s="265">
        <v>4.5121315949427088E-2</v>
      </c>
      <c r="L39" s="262">
        <v>1653658</v>
      </c>
      <c r="M39" s="257">
        <v>3.2235376113663845</v>
      </c>
      <c r="N39" s="258" t="s">
        <v>614</v>
      </c>
      <c r="O39" s="258" t="s">
        <v>614</v>
      </c>
      <c r="P39" s="258" t="s">
        <v>614</v>
      </c>
      <c r="Q39" s="257" t="s">
        <v>614</v>
      </c>
      <c r="R39" s="283" t="s">
        <v>614</v>
      </c>
      <c r="S39" s="257" t="s">
        <v>614</v>
      </c>
      <c r="T39" s="258">
        <v>1</v>
      </c>
      <c r="U39" s="257">
        <v>1.9493375361570436E-6</v>
      </c>
      <c r="V39" s="285">
        <v>5272459</v>
      </c>
      <c r="W39" s="265">
        <v>10.27780223654903</v>
      </c>
      <c r="X39" s="285">
        <v>3771256</v>
      </c>
      <c r="Y39" s="257">
        <v>7.3514508792574675</v>
      </c>
      <c r="Z39" s="258">
        <v>1452922</v>
      </c>
      <c r="AA39" s="257">
        <v>2.8322353917083638</v>
      </c>
      <c r="AB39" s="339">
        <v>51299479</v>
      </c>
      <c r="AC39" s="263">
        <v>100</v>
      </c>
    </row>
    <row r="40" spans="1:29" ht="15.75" customHeight="1">
      <c r="A40" s="689" t="s">
        <v>516</v>
      </c>
      <c r="B40" s="200">
        <v>31685869</v>
      </c>
      <c r="C40" s="195">
        <v>45.2</v>
      </c>
      <c r="D40" s="199">
        <v>3799638</v>
      </c>
      <c r="E40" s="195">
        <v>5.4</v>
      </c>
      <c r="F40" s="199">
        <v>25169044</v>
      </c>
      <c r="G40" s="213">
        <v>35.9</v>
      </c>
      <c r="H40" s="199">
        <v>323916</v>
      </c>
      <c r="I40" s="213">
        <v>0.5</v>
      </c>
      <c r="J40" s="199">
        <v>15256</v>
      </c>
      <c r="K40" s="212">
        <v>0</v>
      </c>
      <c r="L40" s="196">
        <v>2219059</v>
      </c>
      <c r="M40" s="195">
        <v>3.2</v>
      </c>
      <c r="N40" s="199" t="s">
        <v>614</v>
      </c>
      <c r="O40" s="195" t="s">
        <v>614</v>
      </c>
      <c r="P40" s="199" t="s">
        <v>614</v>
      </c>
      <c r="Q40" s="195" t="s">
        <v>614</v>
      </c>
      <c r="R40" s="199" t="s">
        <v>614</v>
      </c>
      <c r="S40" s="195" t="s">
        <v>614</v>
      </c>
      <c r="T40" s="199" t="s">
        <v>614</v>
      </c>
      <c r="U40" s="195" t="s">
        <v>614</v>
      </c>
      <c r="V40" s="200">
        <v>6877475</v>
      </c>
      <c r="W40" s="212">
        <v>9.8000000000000007</v>
      </c>
      <c r="X40" s="200">
        <v>5878163</v>
      </c>
      <c r="Y40" s="195">
        <v>8.4</v>
      </c>
      <c r="Z40" s="199">
        <v>999312</v>
      </c>
      <c r="AA40" s="195">
        <v>1.4</v>
      </c>
      <c r="AB40" s="210">
        <v>70090257</v>
      </c>
      <c r="AC40" s="198">
        <v>100</v>
      </c>
    </row>
    <row r="41" spans="1:29" ht="15.75" customHeight="1">
      <c r="A41" s="489" t="s">
        <v>645</v>
      </c>
      <c r="B41" s="285">
        <v>29105064</v>
      </c>
      <c r="C41" s="257">
        <v>43</v>
      </c>
      <c r="D41" s="258">
        <v>4418425</v>
      </c>
      <c r="E41" s="257">
        <v>6.5</v>
      </c>
      <c r="F41" s="258">
        <v>25517185</v>
      </c>
      <c r="G41" s="266">
        <v>37.700000000000003</v>
      </c>
      <c r="H41" s="258">
        <v>276892</v>
      </c>
      <c r="I41" s="266">
        <v>0.4</v>
      </c>
      <c r="J41" s="258">
        <v>11276</v>
      </c>
      <c r="K41" s="265">
        <v>0</v>
      </c>
      <c r="L41" s="262">
        <v>1641452</v>
      </c>
      <c r="M41" s="257">
        <v>2.4</v>
      </c>
      <c r="N41" s="283" t="s">
        <v>614</v>
      </c>
      <c r="O41" s="257" t="s">
        <v>614</v>
      </c>
      <c r="P41" s="258">
        <v>0</v>
      </c>
      <c r="Q41" s="257">
        <v>0</v>
      </c>
      <c r="R41" s="258">
        <v>0</v>
      </c>
      <c r="S41" s="257">
        <v>0</v>
      </c>
      <c r="T41" s="258" t="s">
        <v>614</v>
      </c>
      <c r="U41" s="257" t="s">
        <v>614</v>
      </c>
      <c r="V41" s="285">
        <v>6754337</v>
      </c>
      <c r="W41" s="265">
        <v>10</v>
      </c>
      <c r="X41" s="285">
        <v>5655976</v>
      </c>
      <c r="Y41" s="257">
        <v>8.4</v>
      </c>
      <c r="Z41" s="258">
        <v>1082300</v>
      </c>
      <c r="AA41" s="257">
        <v>1.6</v>
      </c>
      <c r="AB41" s="339">
        <v>67724631</v>
      </c>
      <c r="AC41" s="263">
        <v>100</v>
      </c>
    </row>
    <row r="42" spans="1:29" ht="15.75" customHeight="1">
      <c r="A42" s="689" t="s">
        <v>517</v>
      </c>
      <c r="B42" s="200">
        <v>21221708</v>
      </c>
      <c r="C42" s="126">
        <v>42.024000000000001</v>
      </c>
      <c r="D42" s="141">
        <v>2908740</v>
      </c>
      <c r="E42" s="126">
        <v>5.76</v>
      </c>
      <c r="F42" s="141">
        <v>19237831</v>
      </c>
      <c r="G42" s="252">
        <v>38.095999999999997</v>
      </c>
      <c r="H42" s="141">
        <v>426398</v>
      </c>
      <c r="I42" s="252">
        <v>0.873</v>
      </c>
      <c r="J42" s="141">
        <v>14626</v>
      </c>
      <c r="K42" s="145">
        <v>0</v>
      </c>
      <c r="L42" s="196">
        <v>1585261</v>
      </c>
      <c r="M42" s="195">
        <v>3.1389999999999998</v>
      </c>
      <c r="N42" s="199" t="s">
        <v>614</v>
      </c>
      <c r="O42" s="199" t="s">
        <v>614</v>
      </c>
      <c r="P42" s="199" t="s">
        <v>614</v>
      </c>
      <c r="Q42" s="195" t="s">
        <v>614</v>
      </c>
      <c r="R42" s="218" t="s">
        <v>614</v>
      </c>
      <c r="S42" s="195" t="s">
        <v>614</v>
      </c>
      <c r="T42" s="199" t="s">
        <v>614</v>
      </c>
      <c r="U42" s="195" t="s">
        <v>614</v>
      </c>
      <c r="V42" s="200">
        <v>5104136</v>
      </c>
      <c r="W42" s="145">
        <v>10.106999999999999</v>
      </c>
      <c r="X42" s="144">
        <v>4000428</v>
      </c>
      <c r="Y42" s="126">
        <v>7.9219999999999997</v>
      </c>
      <c r="Z42" s="199">
        <v>1090593</v>
      </c>
      <c r="AA42" s="195">
        <v>2.16</v>
      </c>
      <c r="AB42" s="210">
        <v>50498700</v>
      </c>
      <c r="AC42" s="198">
        <v>99.998999999999995</v>
      </c>
    </row>
    <row r="43" spans="1:29" ht="15.75" customHeight="1">
      <c r="A43" s="489" t="s">
        <v>518</v>
      </c>
      <c r="B43" s="285">
        <v>23031693</v>
      </c>
      <c r="C43" s="257">
        <v>41</v>
      </c>
      <c r="D43" s="258">
        <v>2899844</v>
      </c>
      <c r="E43" s="257">
        <v>5.0999999999999996</v>
      </c>
      <c r="F43" s="258">
        <v>21760730</v>
      </c>
      <c r="G43" s="266">
        <v>38.700000000000003</v>
      </c>
      <c r="H43" s="258">
        <v>557853</v>
      </c>
      <c r="I43" s="266">
        <v>1</v>
      </c>
      <c r="J43" s="258">
        <v>18324</v>
      </c>
      <c r="K43" s="265">
        <v>0</v>
      </c>
      <c r="L43" s="262">
        <v>1891278</v>
      </c>
      <c r="M43" s="257">
        <v>3.4</v>
      </c>
      <c r="N43" s="258">
        <v>0</v>
      </c>
      <c r="O43" s="257">
        <v>0</v>
      </c>
      <c r="P43" s="258">
        <v>0</v>
      </c>
      <c r="Q43" s="257">
        <v>0</v>
      </c>
      <c r="R43" s="258">
        <v>0</v>
      </c>
      <c r="S43" s="267">
        <v>0</v>
      </c>
      <c r="T43" s="258">
        <v>0</v>
      </c>
      <c r="U43" s="257">
        <v>0</v>
      </c>
      <c r="V43" s="285">
        <v>6053848</v>
      </c>
      <c r="W43" s="265">
        <v>10.8</v>
      </c>
      <c r="X43" s="285">
        <v>4652421</v>
      </c>
      <c r="Y43" s="257">
        <v>8.3000000000000007</v>
      </c>
      <c r="Z43" s="258">
        <v>1401427</v>
      </c>
      <c r="AA43" s="257">
        <v>8.3000000000000007</v>
      </c>
      <c r="AB43" s="339">
        <v>56213570</v>
      </c>
      <c r="AC43" s="263">
        <v>100</v>
      </c>
    </row>
    <row r="44" spans="1:29" ht="15.75" customHeight="1">
      <c r="A44" s="689" t="s">
        <v>640</v>
      </c>
      <c r="B44" s="200">
        <v>14623870</v>
      </c>
      <c r="C44" s="195">
        <v>37.200000000000003</v>
      </c>
      <c r="D44" s="199">
        <v>2635215</v>
      </c>
      <c r="E44" s="195">
        <v>6.7</v>
      </c>
      <c r="F44" s="199">
        <v>16554505</v>
      </c>
      <c r="G44" s="213">
        <v>42.1</v>
      </c>
      <c r="H44" s="199">
        <v>373341</v>
      </c>
      <c r="I44" s="213">
        <v>1</v>
      </c>
      <c r="J44" s="199">
        <v>16485</v>
      </c>
      <c r="K44" s="212">
        <v>0</v>
      </c>
      <c r="L44" s="196">
        <v>1675996</v>
      </c>
      <c r="M44" s="195">
        <v>4.3</v>
      </c>
      <c r="N44" s="199">
        <v>0</v>
      </c>
      <c r="O44" s="195">
        <v>0</v>
      </c>
      <c r="P44" s="199">
        <v>0</v>
      </c>
      <c r="Q44" s="195">
        <v>0</v>
      </c>
      <c r="R44" s="214">
        <v>0</v>
      </c>
      <c r="S44" s="195">
        <v>0</v>
      </c>
      <c r="T44" s="199">
        <v>0</v>
      </c>
      <c r="U44" s="195">
        <v>0</v>
      </c>
      <c r="V44" s="200">
        <v>3416394</v>
      </c>
      <c r="W44" s="212">
        <v>8.6999999999999993</v>
      </c>
      <c r="X44" s="200">
        <v>3414623</v>
      </c>
      <c r="Y44" s="195">
        <v>8.6999999999999993</v>
      </c>
      <c r="Z44" s="199">
        <v>0</v>
      </c>
      <c r="AA44" s="195">
        <v>0</v>
      </c>
      <c r="AB44" s="210">
        <v>39295806</v>
      </c>
      <c r="AC44" s="198">
        <v>100</v>
      </c>
    </row>
    <row r="45" spans="1:29" ht="15.75" customHeight="1">
      <c r="A45" s="489" t="s">
        <v>639</v>
      </c>
      <c r="B45" s="285">
        <v>11604819</v>
      </c>
      <c r="C45" s="257">
        <v>40.4</v>
      </c>
      <c r="D45" s="258">
        <v>1452228</v>
      </c>
      <c r="E45" s="257">
        <v>5.0999999999999996</v>
      </c>
      <c r="F45" s="258">
        <v>11355803</v>
      </c>
      <c r="G45" s="266">
        <v>39.5</v>
      </c>
      <c r="H45" s="258">
        <v>313206</v>
      </c>
      <c r="I45" s="266">
        <v>1</v>
      </c>
      <c r="J45" s="258">
        <v>14132</v>
      </c>
      <c r="K45" s="265">
        <v>0.1</v>
      </c>
      <c r="L45" s="262">
        <v>1492161</v>
      </c>
      <c r="M45" s="257">
        <v>5.2</v>
      </c>
      <c r="N45" s="258" t="s">
        <v>614</v>
      </c>
      <c r="O45" s="257" t="s">
        <v>614</v>
      </c>
      <c r="P45" s="258" t="s">
        <v>614</v>
      </c>
      <c r="Q45" s="257" t="s">
        <v>614</v>
      </c>
      <c r="R45" s="283" t="s">
        <v>614</v>
      </c>
      <c r="S45" s="257" t="s">
        <v>614</v>
      </c>
      <c r="T45" s="258" t="s">
        <v>614</v>
      </c>
      <c r="U45" s="257" t="s">
        <v>614</v>
      </c>
      <c r="V45" s="285">
        <v>2506420</v>
      </c>
      <c r="W45" s="265">
        <v>8.6999999999999993</v>
      </c>
      <c r="X45" s="285">
        <v>2499507</v>
      </c>
      <c r="Y45" s="257">
        <v>8.6999999999999993</v>
      </c>
      <c r="Z45" s="258" t="s">
        <v>614</v>
      </c>
      <c r="AA45" s="257" t="s">
        <v>614</v>
      </c>
      <c r="AB45" s="339">
        <v>28738769</v>
      </c>
      <c r="AC45" s="263">
        <v>100</v>
      </c>
    </row>
    <row r="46" spans="1:29" ht="15.75" customHeight="1">
      <c r="A46" s="689" t="s">
        <v>519</v>
      </c>
      <c r="B46" s="144">
        <v>26061338</v>
      </c>
      <c r="C46" s="126">
        <v>33.5</v>
      </c>
      <c r="D46" s="141">
        <v>5344212</v>
      </c>
      <c r="E46" s="126">
        <v>6.9</v>
      </c>
      <c r="F46" s="141">
        <v>32181767</v>
      </c>
      <c r="G46" s="252">
        <v>41.4</v>
      </c>
      <c r="H46" s="141">
        <v>649456</v>
      </c>
      <c r="I46" s="252">
        <v>0.8</v>
      </c>
      <c r="J46" s="141">
        <v>29019</v>
      </c>
      <c r="K46" s="145">
        <v>0.1</v>
      </c>
      <c r="L46" s="132">
        <v>4134197</v>
      </c>
      <c r="M46" s="126">
        <v>5.3</v>
      </c>
      <c r="N46" s="199" t="s">
        <v>614</v>
      </c>
      <c r="O46" s="195" t="s">
        <v>614</v>
      </c>
      <c r="P46" s="141" t="s">
        <v>614</v>
      </c>
      <c r="Q46" s="126" t="s">
        <v>614</v>
      </c>
      <c r="R46" s="214" t="s">
        <v>614</v>
      </c>
      <c r="S46" s="195" t="s">
        <v>614</v>
      </c>
      <c r="T46" s="199" t="s">
        <v>614</v>
      </c>
      <c r="U46" s="195" t="s">
        <v>614</v>
      </c>
      <c r="V46" s="144">
        <v>9310433</v>
      </c>
      <c r="W46" s="145">
        <v>12</v>
      </c>
      <c r="X46" s="144">
        <v>6901473</v>
      </c>
      <c r="Y46" s="126">
        <v>8.9</v>
      </c>
      <c r="Z46" s="141">
        <v>2408381</v>
      </c>
      <c r="AA46" s="126">
        <v>3.1</v>
      </c>
      <c r="AB46" s="385">
        <v>77710422</v>
      </c>
      <c r="AC46" s="133">
        <v>100</v>
      </c>
    </row>
    <row r="47" spans="1:29" ht="15.75" customHeight="1">
      <c r="A47" s="489" t="s">
        <v>520</v>
      </c>
      <c r="B47" s="285">
        <v>30222084</v>
      </c>
      <c r="C47" s="257">
        <v>31.3</v>
      </c>
      <c r="D47" s="258">
        <v>6342531</v>
      </c>
      <c r="E47" s="257">
        <v>6.6</v>
      </c>
      <c r="F47" s="258">
        <v>43444824</v>
      </c>
      <c r="G47" s="266">
        <v>44.9</v>
      </c>
      <c r="H47" s="258">
        <v>1286375</v>
      </c>
      <c r="I47" s="266">
        <v>1.3</v>
      </c>
      <c r="J47" s="258">
        <v>39322</v>
      </c>
      <c r="K47" s="265">
        <v>0</v>
      </c>
      <c r="L47" s="262">
        <v>3603998</v>
      </c>
      <c r="M47" s="257">
        <v>3.7</v>
      </c>
      <c r="N47" s="258" t="s">
        <v>614</v>
      </c>
      <c r="O47" s="258" t="s">
        <v>614</v>
      </c>
      <c r="P47" s="258" t="s">
        <v>614</v>
      </c>
      <c r="Q47" s="257" t="s">
        <v>614</v>
      </c>
      <c r="R47" s="267" t="s">
        <v>614</v>
      </c>
      <c r="S47" s="257" t="s">
        <v>614</v>
      </c>
      <c r="T47" s="258" t="s">
        <v>614</v>
      </c>
      <c r="U47" s="257" t="s">
        <v>614</v>
      </c>
      <c r="V47" s="285">
        <v>11745485</v>
      </c>
      <c r="W47" s="265">
        <v>12.2</v>
      </c>
      <c r="X47" s="285">
        <v>7009673</v>
      </c>
      <c r="Y47" s="257">
        <v>7.3</v>
      </c>
      <c r="Z47" s="258">
        <v>4716743</v>
      </c>
      <c r="AA47" s="257">
        <v>4.9000000000000004</v>
      </c>
      <c r="AB47" s="339">
        <v>96684619</v>
      </c>
      <c r="AC47" s="263">
        <v>100</v>
      </c>
    </row>
    <row r="48" spans="1:29" ht="15.75" customHeight="1">
      <c r="A48" s="689" t="s">
        <v>521</v>
      </c>
      <c r="B48" s="144">
        <v>25527805</v>
      </c>
      <c r="C48" s="126">
        <v>32.1</v>
      </c>
      <c r="D48" s="141">
        <v>5957844</v>
      </c>
      <c r="E48" s="126">
        <v>7.5</v>
      </c>
      <c r="F48" s="141">
        <v>33879057</v>
      </c>
      <c r="G48" s="252">
        <v>42.6</v>
      </c>
      <c r="H48" s="141">
        <v>431559</v>
      </c>
      <c r="I48" s="252">
        <v>0.5</v>
      </c>
      <c r="J48" s="141">
        <v>17919</v>
      </c>
      <c r="K48" s="145">
        <v>0</v>
      </c>
      <c r="L48" s="132">
        <v>3265015</v>
      </c>
      <c r="M48" s="126">
        <v>4.0999999999999996</v>
      </c>
      <c r="N48" s="141" t="s">
        <v>614</v>
      </c>
      <c r="O48" s="141" t="s">
        <v>614</v>
      </c>
      <c r="P48" s="141" t="s">
        <v>614</v>
      </c>
      <c r="Q48" s="126" t="s">
        <v>614</v>
      </c>
      <c r="R48" s="253" t="s">
        <v>614</v>
      </c>
      <c r="S48" s="126" t="s">
        <v>614</v>
      </c>
      <c r="T48" s="141" t="s">
        <v>614</v>
      </c>
      <c r="U48" s="126" t="s">
        <v>614</v>
      </c>
      <c r="V48" s="144">
        <v>10478168</v>
      </c>
      <c r="W48" s="145">
        <v>13.2</v>
      </c>
      <c r="X48" s="144">
        <v>7131734</v>
      </c>
      <c r="Y48" s="126">
        <v>9</v>
      </c>
      <c r="Z48" s="141">
        <v>3333808</v>
      </c>
      <c r="AA48" s="126">
        <v>4.2</v>
      </c>
      <c r="AB48" s="385">
        <v>79557367</v>
      </c>
      <c r="AC48" s="133">
        <v>100</v>
      </c>
    </row>
    <row r="49" spans="1:29" ht="15.75" customHeight="1">
      <c r="A49" s="489" t="s">
        <v>638</v>
      </c>
      <c r="B49" s="285">
        <v>16873898</v>
      </c>
      <c r="C49" s="257">
        <v>38.700000000000003</v>
      </c>
      <c r="D49" s="258">
        <v>2524137</v>
      </c>
      <c r="E49" s="257">
        <v>5.8</v>
      </c>
      <c r="F49" s="258">
        <v>17061108</v>
      </c>
      <c r="G49" s="266">
        <v>39.1</v>
      </c>
      <c r="H49" s="258">
        <v>457178</v>
      </c>
      <c r="I49" s="266">
        <v>1</v>
      </c>
      <c r="J49" s="258">
        <v>12003</v>
      </c>
      <c r="K49" s="265">
        <v>0</v>
      </c>
      <c r="L49" s="262">
        <v>1548014</v>
      </c>
      <c r="M49" s="257">
        <v>3.6</v>
      </c>
      <c r="N49" s="258" t="s">
        <v>614</v>
      </c>
      <c r="O49" s="258" t="s">
        <v>614</v>
      </c>
      <c r="P49" s="258" t="s">
        <v>614</v>
      </c>
      <c r="Q49" s="257" t="s">
        <v>614</v>
      </c>
      <c r="R49" s="267" t="s">
        <v>614</v>
      </c>
      <c r="S49" s="257" t="s">
        <v>614</v>
      </c>
      <c r="T49" s="258" t="s">
        <v>614</v>
      </c>
      <c r="U49" s="257" t="s">
        <v>614</v>
      </c>
      <c r="V49" s="285">
        <v>5114188</v>
      </c>
      <c r="W49" s="265">
        <v>11.7</v>
      </c>
      <c r="X49" s="285">
        <v>3461071</v>
      </c>
      <c r="Y49" s="257">
        <v>7.9</v>
      </c>
      <c r="Z49" s="258">
        <v>1652638</v>
      </c>
      <c r="AA49" s="257">
        <v>3.8</v>
      </c>
      <c r="AB49" s="339">
        <v>43590526</v>
      </c>
      <c r="AC49" s="263">
        <v>100</v>
      </c>
    </row>
    <row r="50" spans="1:29" ht="15.75" customHeight="1">
      <c r="A50" s="689" t="s">
        <v>522</v>
      </c>
      <c r="B50" s="144">
        <v>39691423</v>
      </c>
      <c r="C50" s="126">
        <v>45.3</v>
      </c>
      <c r="D50" s="141">
        <v>3742211</v>
      </c>
      <c r="E50" s="126">
        <v>4.3</v>
      </c>
      <c r="F50" s="141">
        <v>32656146</v>
      </c>
      <c r="G50" s="252">
        <v>37.200000000000003</v>
      </c>
      <c r="H50" s="141">
        <v>360054</v>
      </c>
      <c r="I50" s="252">
        <v>0.4</v>
      </c>
      <c r="J50" s="141">
        <v>13517</v>
      </c>
      <c r="K50" s="145">
        <v>0</v>
      </c>
      <c r="L50" s="132">
        <v>2075575</v>
      </c>
      <c r="M50" s="126">
        <v>2.4</v>
      </c>
      <c r="N50" s="199" t="s">
        <v>614</v>
      </c>
      <c r="O50" s="195" t="s">
        <v>614</v>
      </c>
      <c r="P50" s="141">
        <v>29551</v>
      </c>
      <c r="Q50" s="126">
        <v>0</v>
      </c>
      <c r="R50" s="214" t="s">
        <v>614</v>
      </c>
      <c r="S50" s="195" t="s">
        <v>614</v>
      </c>
      <c r="T50" s="199" t="s">
        <v>614</v>
      </c>
      <c r="U50" s="195" t="s">
        <v>614</v>
      </c>
      <c r="V50" s="144">
        <v>9084240</v>
      </c>
      <c r="W50" s="145">
        <v>10.4</v>
      </c>
      <c r="X50" s="144">
        <v>7744472</v>
      </c>
      <c r="Y50" s="126">
        <v>8.9</v>
      </c>
      <c r="Z50" s="141">
        <v>1330122</v>
      </c>
      <c r="AA50" s="126">
        <v>1.5</v>
      </c>
      <c r="AB50" s="385">
        <v>87652717</v>
      </c>
      <c r="AC50" s="133">
        <v>100</v>
      </c>
    </row>
    <row r="51" spans="1:29" ht="15.75" customHeight="1">
      <c r="A51" s="489" t="s">
        <v>221</v>
      </c>
      <c r="B51" s="285">
        <v>22544112</v>
      </c>
      <c r="C51" s="257">
        <v>43.7</v>
      </c>
      <c r="D51" s="258">
        <v>2865549</v>
      </c>
      <c r="E51" s="257">
        <v>5.6</v>
      </c>
      <c r="F51" s="258">
        <v>19615078</v>
      </c>
      <c r="G51" s="266">
        <v>38</v>
      </c>
      <c r="H51" s="258">
        <v>629168</v>
      </c>
      <c r="I51" s="266">
        <v>1.2</v>
      </c>
      <c r="J51" s="258">
        <v>19423</v>
      </c>
      <c r="K51" s="265">
        <v>0</v>
      </c>
      <c r="L51" s="262">
        <v>1645051</v>
      </c>
      <c r="M51" s="257">
        <v>3.2</v>
      </c>
      <c r="N51" s="258" t="s">
        <v>614</v>
      </c>
      <c r="O51" s="258" t="s">
        <v>614</v>
      </c>
      <c r="P51" s="258" t="s">
        <v>614</v>
      </c>
      <c r="Q51" s="257" t="s">
        <v>614</v>
      </c>
      <c r="R51" s="267" t="s">
        <v>614</v>
      </c>
      <c r="S51" s="257" t="s">
        <v>614</v>
      </c>
      <c r="T51" s="258" t="s">
        <v>614</v>
      </c>
      <c r="U51" s="257" t="s">
        <v>614</v>
      </c>
      <c r="V51" s="285">
        <v>4312931</v>
      </c>
      <c r="W51" s="265">
        <v>8.3000000000000007</v>
      </c>
      <c r="X51" s="285">
        <v>3306525</v>
      </c>
      <c r="Y51" s="257">
        <v>6.4</v>
      </c>
      <c r="Z51" s="258">
        <v>987900</v>
      </c>
      <c r="AA51" s="257">
        <v>1.9</v>
      </c>
      <c r="AB51" s="339">
        <v>51631312</v>
      </c>
      <c r="AC51" s="263">
        <v>100</v>
      </c>
    </row>
    <row r="52" spans="1:29" ht="15.75" customHeight="1">
      <c r="A52" s="689" t="s">
        <v>523</v>
      </c>
      <c r="B52" s="144">
        <v>19113775</v>
      </c>
      <c r="C52" s="126">
        <v>32.299999999999997</v>
      </c>
      <c r="D52" s="141">
        <v>4303432</v>
      </c>
      <c r="E52" s="126">
        <v>7.3</v>
      </c>
      <c r="F52" s="141">
        <v>25712012</v>
      </c>
      <c r="G52" s="252">
        <v>43.4</v>
      </c>
      <c r="H52" s="141">
        <v>1122893</v>
      </c>
      <c r="I52" s="252">
        <v>1.9</v>
      </c>
      <c r="J52" s="141" t="s">
        <v>614</v>
      </c>
      <c r="K52" s="145" t="s">
        <v>614</v>
      </c>
      <c r="L52" s="132">
        <v>2529224</v>
      </c>
      <c r="M52" s="126">
        <v>4.3</v>
      </c>
      <c r="N52" s="141" t="s">
        <v>614</v>
      </c>
      <c r="O52" s="141" t="s">
        <v>614</v>
      </c>
      <c r="P52" s="141" t="s">
        <v>614</v>
      </c>
      <c r="Q52" s="126" t="s">
        <v>614</v>
      </c>
      <c r="R52" s="253" t="s">
        <v>614</v>
      </c>
      <c r="S52" s="126" t="s">
        <v>614</v>
      </c>
      <c r="T52" s="141" t="s">
        <v>614</v>
      </c>
      <c r="U52" s="126" t="s">
        <v>614</v>
      </c>
      <c r="V52" s="144">
        <v>6420973</v>
      </c>
      <c r="W52" s="145">
        <v>10.8</v>
      </c>
      <c r="X52" s="144">
        <v>4159651</v>
      </c>
      <c r="Y52" s="126">
        <v>7</v>
      </c>
      <c r="Z52" s="141">
        <v>2247834</v>
      </c>
      <c r="AA52" s="126">
        <v>3.8</v>
      </c>
      <c r="AB52" s="385">
        <v>59202309</v>
      </c>
      <c r="AC52" s="133">
        <v>100</v>
      </c>
    </row>
    <row r="53" spans="1:29" ht="15.75" customHeight="1">
      <c r="A53" s="489" t="s">
        <v>637</v>
      </c>
      <c r="B53" s="285">
        <v>8418876</v>
      </c>
      <c r="C53" s="257">
        <v>35.700000000000003</v>
      </c>
      <c r="D53" s="258">
        <v>1792989</v>
      </c>
      <c r="E53" s="257">
        <v>7.6</v>
      </c>
      <c r="F53" s="258">
        <v>11048983</v>
      </c>
      <c r="G53" s="266">
        <v>46.8</v>
      </c>
      <c r="H53" s="258">
        <v>604132</v>
      </c>
      <c r="I53" s="266">
        <v>2.6</v>
      </c>
      <c r="J53" s="258">
        <v>27114</v>
      </c>
      <c r="K53" s="265">
        <v>0.1</v>
      </c>
      <c r="L53" s="262">
        <v>1157883</v>
      </c>
      <c r="M53" s="257">
        <v>4.9000000000000004</v>
      </c>
      <c r="N53" s="258">
        <v>0</v>
      </c>
      <c r="O53" s="258">
        <v>0</v>
      </c>
      <c r="P53" s="258">
        <v>0</v>
      </c>
      <c r="Q53" s="257">
        <v>0</v>
      </c>
      <c r="R53" s="267">
        <v>0</v>
      </c>
      <c r="S53" s="257">
        <v>0</v>
      </c>
      <c r="T53" s="258">
        <v>0</v>
      </c>
      <c r="U53" s="257">
        <v>0</v>
      </c>
      <c r="V53" s="285">
        <v>539492</v>
      </c>
      <c r="W53" s="265">
        <v>2.2999999999999998</v>
      </c>
      <c r="X53" s="285">
        <v>529163</v>
      </c>
      <c r="Y53" s="257">
        <v>2.2000000000000002</v>
      </c>
      <c r="Z53" s="258">
        <v>0</v>
      </c>
      <c r="AA53" s="257">
        <v>0</v>
      </c>
      <c r="AB53" s="339">
        <v>23589469</v>
      </c>
      <c r="AC53" s="263">
        <v>100</v>
      </c>
    </row>
    <row r="54" spans="1:29" ht="15.75" customHeight="1">
      <c r="A54" s="689" t="s">
        <v>636</v>
      </c>
      <c r="B54" s="200">
        <v>10490869</v>
      </c>
      <c r="C54" s="195">
        <v>36.85</v>
      </c>
      <c r="D54" s="199">
        <v>2340699</v>
      </c>
      <c r="E54" s="195">
        <v>8.1999999999999993</v>
      </c>
      <c r="F54" s="199">
        <v>12726870</v>
      </c>
      <c r="G54" s="213">
        <v>44.7</v>
      </c>
      <c r="H54" s="199">
        <v>631167</v>
      </c>
      <c r="I54" s="213">
        <v>2.2000000000000002</v>
      </c>
      <c r="J54" s="199">
        <v>27316</v>
      </c>
      <c r="K54" s="212">
        <v>0.1</v>
      </c>
      <c r="L54" s="196">
        <v>1044357</v>
      </c>
      <c r="M54" s="195">
        <v>3.66</v>
      </c>
      <c r="N54" s="199" t="s">
        <v>614</v>
      </c>
      <c r="O54" s="199" t="s">
        <v>614</v>
      </c>
      <c r="P54" s="199" t="s">
        <v>614</v>
      </c>
      <c r="Q54" s="195" t="s">
        <v>614</v>
      </c>
      <c r="R54" s="253" t="s">
        <v>614</v>
      </c>
      <c r="S54" s="195" t="s">
        <v>614</v>
      </c>
      <c r="T54" s="199" t="s">
        <v>614</v>
      </c>
      <c r="U54" s="195" t="s">
        <v>614</v>
      </c>
      <c r="V54" s="200">
        <v>1202221</v>
      </c>
      <c r="W54" s="212">
        <v>4.2</v>
      </c>
      <c r="X54" s="200">
        <v>1148327</v>
      </c>
      <c r="Y54" s="195">
        <v>4.03</v>
      </c>
      <c r="Z54" s="199" t="s">
        <v>614</v>
      </c>
      <c r="AA54" s="195" t="s">
        <v>614</v>
      </c>
      <c r="AB54" s="210">
        <v>28463499</v>
      </c>
      <c r="AC54" s="198">
        <v>100</v>
      </c>
    </row>
    <row r="55" spans="1:29" ht="15.75" customHeight="1">
      <c r="A55" s="489" t="s">
        <v>223</v>
      </c>
      <c r="B55" s="285">
        <v>25428088</v>
      </c>
      <c r="C55" s="257">
        <v>30.3</v>
      </c>
      <c r="D55" s="258">
        <v>4583885</v>
      </c>
      <c r="E55" s="257">
        <v>5.5</v>
      </c>
      <c r="F55" s="258">
        <v>39092929</v>
      </c>
      <c r="G55" s="266">
        <v>46.8</v>
      </c>
      <c r="H55" s="258">
        <v>1537436</v>
      </c>
      <c r="I55" s="266">
        <v>1.8</v>
      </c>
      <c r="J55" s="258">
        <v>48853</v>
      </c>
      <c r="K55" s="265">
        <v>0.1</v>
      </c>
      <c r="L55" s="262">
        <v>3132943</v>
      </c>
      <c r="M55" s="257">
        <v>3.7</v>
      </c>
      <c r="N55" s="258" t="s">
        <v>614</v>
      </c>
      <c r="O55" s="258" t="s">
        <v>614</v>
      </c>
      <c r="P55" s="258" t="s">
        <v>614</v>
      </c>
      <c r="Q55" s="257" t="s">
        <v>614</v>
      </c>
      <c r="R55" s="267" t="s">
        <v>614</v>
      </c>
      <c r="S55" s="257" t="s">
        <v>614</v>
      </c>
      <c r="T55" s="258" t="s">
        <v>614</v>
      </c>
      <c r="U55" s="257" t="s">
        <v>614</v>
      </c>
      <c r="V55" s="285">
        <v>9916205</v>
      </c>
      <c r="W55" s="265">
        <v>11.8</v>
      </c>
      <c r="X55" s="285">
        <v>5355349</v>
      </c>
      <c r="Y55" s="257">
        <v>6.4</v>
      </c>
      <c r="Z55" s="258">
        <v>4547745</v>
      </c>
      <c r="AA55" s="257">
        <v>5.4</v>
      </c>
      <c r="AB55" s="339">
        <v>83740339</v>
      </c>
      <c r="AC55" s="263">
        <v>100</v>
      </c>
    </row>
    <row r="56" spans="1:29" ht="15.75" customHeight="1">
      <c r="A56" s="689" t="s">
        <v>635</v>
      </c>
      <c r="B56" s="200">
        <v>11653054</v>
      </c>
      <c r="C56" s="195">
        <v>38.4</v>
      </c>
      <c r="D56" s="199">
        <v>1730817</v>
      </c>
      <c r="E56" s="195">
        <v>5.7</v>
      </c>
      <c r="F56" s="199">
        <v>12957763</v>
      </c>
      <c r="G56" s="213">
        <v>42.7</v>
      </c>
      <c r="H56" s="199">
        <v>569424</v>
      </c>
      <c r="I56" s="213">
        <v>1.9</v>
      </c>
      <c r="J56" s="199">
        <v>18793</v>
      </c>
      <c r="K56" s="212">
        <v>0.1</v>
      </c>
      <c r="L56" s="196">
        <v>1273074</v>
      </c>
      <c r="M56" s="195">
        <v>4.2</v>
      </c>
      <c r="N56" s="199" t="s">
        <v>614</v>
      </c>
      <c r="O56" s="195" t="s">
        <v>614</v>
      </c>
      <c r="P56" s="199" t="s">
        <v>614</v>
      </c>
      <c r="Q56" s="195" t="s">
        <v>614</v>
      </c>
      <c r="R56" s="214" t="s">
        <v>614</v>
      </c>
      <c r="S56" s="195" t="s">
        <v>614</v>
      </c>
      <c r="T56" s="199" t="s">
        <v>614</v>
      </c>
      <c r="U56" s="195" t="s">
        <v>614</v>
      </c>
      <c r="V56" s="200">
        <v>2130711</v>
      </c>
      <c r="W56" s="212">
        <v>7</v>
      </c>
      <c r="X56" s="200">
        <v>2124584</v>
      </c>
      <c r="Y56" s="195">
        <v>7</v>
      </c>
      <c r="Z56" s="199" t="s">
        <v>614</v>
      </c>
      <c r="AA56" s="195" t="s">
        <v>614</v>
      </c>
      <c r="AB56" s="210">
        <v>30333636</v>
      </c>
      <c r="AC56" s="198">
        <v>100</v>
      </c>
    </row>
    <row r="57" spans="1:29" ht="15.75" customHeight="1">
      <c r="A57" s="489" t="s">
        <v>260</v>
      </c>
      <c r="B57" s="285">
        <v>24288099</v>
      </c>
      <c r="C57" s="257">
        <v>32.6</v>
      </c>
      <c r="D57" s="258">
        <v>5042340</v>
      </c>
      <c r="E57" s="257">
        <v>6.8</v>
      </c>
      <c r="F57" s="258">
        <v>31816193</v>
      </c>
      <c r="G57" s="266">
        <v>42.7</v>
      </c>
      <c r="H57" s="258">
        <v>1443029</v>
      </c>
      <c r="I57" s="266">
        <v>1.9</v>
      </c>
      <c r="J57" s="258">
        <v>44119</v>
      </c>
      <c r="K57" s="265">
        <v>0.1</v>
      </c>
      <c r="L57" s="262">
        <v>3115669</v>
      </c>
      <c r="M57" s="257">
        <v>4.2</v>
      </c>
      <c r="N57" s="258" t="s">
        <v>614</v>
      </c>
      <c r="O57" s="258" t="s">
        <v>614</v>
      </c>
      <c r="P57" s="258" t="s">
        <v>614</v>
      </c>
      <c r="Q57" s="258" t="s">
        <v>614</v>
      </c>
      <c r="R57" s="258" t="s">
        <v>614</v>
      </c>
      <c r="S57" s="258" t="s">
        <v>614</v>
      </c>
      <c r="T57" s="258" t="s">
        <v>614</v>
      </c>
      <c r="U57" s="258" t="s">
        <v>614</v>
      </c>
      <c r="V57" s="285">
        <v>8744567</v>
      </c>
      <c r="W57" s="265">
        <v>11.7</v>
      </c>
      <c r="X57" s="285">
        <v>5164713</v>
      </c>
      <c r="Y57" s="257">
        <v>6.9</v>
      </c>
      <c r="Z57" s="258">
        <v>3571612</v>
      </c>
      <c r="AA57" s="257">
        <v>4.8</v>
      </c>
      <c r="AB57" s="339">
        <v>74494016</v>
      </c>
      <c r="AC57" s="263">
        <v>100</v>
      </c>
    </row>
    <row r="58" spans="1:29" ht="15.75" customHeight="1">
      <c r="A58" s="689" t="s">
        <v>279</v>
      </c>
      <c r="B58" s="144">
        <v>12105172</v>
      </c>
      <c r="C58" s="126">
        <v>37.299999999999997</v>
      </c>
      <c r="D58" s="141">
        <v>2481411</v>
      </c>
      <c r="E58" s="126">
        <v>7.6</v>
      </c>
      <c r="F58" s="141">
        <v>14018170</v>
      </c>
      <c r="G58" s="252">
        <v>43.2</v>
      </c>
      <c r="H58" s="141">
        <v>727905</v>
      </c>
      <c r="I58" s="252">
        <v>2.2000000000000002</v>
      </c>
      <c r="J58" s="141">
        <v>23828</v>
      </c>
      <c r="K58" s="145">
        <v>0.1</v>
      </c>
      <c r="L58" s="132">
        <v>1695866</v>
      </c>
      <c r="M58" s="126">
        <v>5.2</v>
      </c>
      <c r="N58" s="199" t="s">
        <v>614</v>
      </c>
      <c r="O58" s="199" t="s">
        <v>614</v>
      </c>
      <c r="P58" s="199">
        <v>448</v>
      </c>
      <c r="Q58" s="195">
        <v>0</v>
      </c>
      <c r="R58" s="218" t="s">
        <v>614</v>
      </c>
      <c r="S58" s="195" t="s">
        <v>614</v>
      </c>
      <c r="T58" s="199" t="s">
        <v>614</v>
      </c>
      <c r="U58" s="195" t="s">
        <v>614</v>
      </c>
      <c r="V58" s="144">
        <v>1435343</v>
      </c>
      <c r="W58" s="145">
        <v>4.4000000000000004</v>
      </c>
      <c r="X58" s="647">
        <v>1415288</v>
      </c>
      <c r="Y58" s="680">
        <v>4.3</v>
      </c>
      <c r="Z58" s="141" t="s">
        <v>614</v>
      </c>
      <c r="AA58" s="126" t="s">
        <v>614</v>
      </c>
      <c r="AB58" s="385">
        <v>32488143</v>
      </c>
      <c r="AC58" s="133">
        <v>100</v>
      </c>
    </row>
    <row r="59" spans="1:29" ht="15.75" customHeight="1">
      <c r="A59" s="489" t="s">
        <v>225</v>
      </c>
      <c r="B59" s="285">
        <v>24458418</v>
      </c>
      <c r="C59" s="257">
        <v>38</v>
      </c>
      <c r="D59" s="258">
        <v>7145276</v>
      </c>
      <c r="E59" s="257">
        <v>11.1</v>
      </c>
      <c r="F59" s="258">
        <v>26647329</v>
      </c>
      <c r="G59" s="266">
        <v>41.4</v>
      </c>
      <c r="H59" s="258">
        <v>1194109</v>
      </c>
      <c r="I59" s="266">
        <v>1.85</v>
      </c>
      <c r="J59" s="258">
        <v>30483</v>
      </c>
      <c r="K59" s="265">
        <v>0</v>
      </c>
      <c r="L59" s="262">
        <v>2673920</v>
      </c>
      <c r="M59" s="257">
        <v>4.2</v>
      </c>
      <c r="N59" s="258" t="s">
        <v>614</v>
      </c>
      <c r="O59" s="258" t="s">
        <v>614</v>
      </c>
      <c r="P59" s="258" t="s">
        <v>614</v>
      </c>
      <c r="Q59" s="257" t="s">
        <v>614</v>
      </c>
      <c r="R59" s="267" t="s">
        <v>614</v>
      </c>
      <c r="S59" s="257" t="s">
        <v>614</v>
      </c>
      <c r="T59" s="258" t="s">
        <v>614</v>
      </c>
      <c r="U59" s="257" t="s">
        <v>614</v>
      </c>
      <c r="V59" s="285">
        <v>2255934</v>
      </c>
      <c r="W59" s="265">
        <v>3.5</v>
      </c>
      <c r="X59" s="285" t="s">
        <v>614</v>
      </c>
      <c r="Y59" s="257" t="s">
        <v>614</v>
      </c>
      <c r="Z59" s="258">
        <v>2240924</v>
      </c>
      <c r="AA59" s="257">
        <v>3.5</v>
      </c>
      <c r="AB59" s="339">
        <v>64405469</v>
      </c>
      <c r="AC59" s="263">
        <v>100</v>
      </c>
    </row>
    <row r="60" spans="1:29" ht="15.75" customHeight="1">
      <c r="A60" s="689" t="s">
        <v>270</v>
      </c>
      <c r="B60" s="200">
        <v>25551273</v>
      </c>
      <c r="C60" s="195">
        <v>36.9</v>
      </c>
      <c r="D60" s="199">
        <v>5750475</v>
      </c>
      <c r="E60" s="195">
        <v>8.3000000000000007</v>
      </c>
      <c r="F60" s="199">
        <v>31444262</v>
      </c>
      <c r="G60" s="213">
        <v>45.4</v>
      </c>
      <c r="H60" s="199">
        <v>1416891</v>
      </c>
      <c r="I60" s="213">
        <v>2</v>
      </c>
      <c r="J60" s="199">
        <v>39211</v>
      </c>
      <c r="K60" s="212">
        <v>0.1</v>
      </c>
      <c r="L60" s="196">
        <v>3041281</v>
      </c>
      <c r="M60" s="195">
        <v>4.4000000000000004</v>
      </c>
      <c r="N60" s="199" t="s">
        <v>614</v>
      </c>
      <c r="O60" s="199" t="s">
        <v>614</v>
      </c>
      <c r="P60" s="199" t="s">
        <v>614</v>
      </c>
      <c r="Q60" s="195" t="s">
        <v>614</v>
      </c>
      <c r="R60" s="218" t="s">
        <v>614</v>
      </c>
      <c r="S60" s="195" t="s">
        <v>614</v>
      </c>
      <c r="T60" s="199" t="s">
        <v>614</v>
      </c>
      <c r="U60" s="195" t="s">
        <v>614</v>
      </c>
      <c r="V60" s="200">
        <v>2008903</v>
      </c>
      <c r="W60" s="212">
        <v>2.9</v>
      </c>
      <c r="X60" s="200" t="s">
        <v>614</v>
      </c>
      <c r="Y60" s="195" t="s">
        <v>614</v>
      </c>
      <c r="Z60" s="199">
        <v>1927208</v>
      </c>
      <c r="AA60" s="195">
        <v>2.8</v>
      </c>
      <c r="AB60" s="210">
        <v>69252296</v>
      </c>
      <c r="AC60" s="198">
        <v>100</v>
      </c>
    </row>
    <row r="61" spans="1:29" ht="15.75" customHeight="1">
      <c r="A61" s="489" t="s">
        <v>271</v>
      </c>
      <c r="B61" s="285">
        <v>17193348</v>
      </c>
      <c r="C61" s="257">
        <v>38.5</v>
      </c>
      <c r="D61" s="258">
        <v>3245242</v>
      </c>
      <c r="E61" s="257">
        <v>7.3</v>
      </c>
      <c r="F61" s="258">
        <v>19741449</v>
      </c>
      <c r="G61" s="266">
        <v>44.2</v>
      </c>
      <c r="H61" s="258">
        <v>1027003</v>
      </c>
      <c r="I61" s="266">
        <v>2.4</v>
      </c>
      <c r="J61" s="258">
        <v>30297</v>
      </c>
      <c r="K61" s="265">
        <v>0</v>
      </c>
      <c r="L61" s="262">
        <v>2222411</v>
      </c>
      <c r="M61" s="257">
        <v>5</v>
      </c>
      <c r="N61" s="258" t="s">
        <v>614</v>
      </c>
      <c r="O61" s="258" t="s">
        <v>614</v>
      </c>
      <c r="P61" s="258" t="s">
        <v>614</v>
      </c>
      <c r="Q61" s="257" t="s">
        <v>614</v>
      </c>
      <c r="R61" s="267" t="s">
        <v>614</v>
      </c>
      <c r="S61" s="257" t="s">
        <v>614</v>
      </c>
      <c r="T61" s="258">
        <v>3840</v>
      </c>
      <c r="U61" s="257">
        <v>0</v>
      </c>
      <c r="V61" s="285">
        <v>1144113</v>
      </c>
      <c r="W61" s="265">
        <v>2.6</v>
      </c>
      <c r="X61" s="285" t="s">
        <v>614</v>
      </c>
      <c r="Y61" s="257" t="s">
        <v>614</v>
      </c>
      <c r="Z61" s="258">
        <v>1133049</v>
      </c>
      <c r="AA61" s="257">
        <v>2.6</v>
      </c>
      <c r="AB61" s="339">
        <v>44607703</v>
      </c>
      <c r="AC61" s="263">
        <v>100</v>
      </c>
    </row>
    <row r="62" spans="1:29" ht="15.75" customHeight="1">
      <c r="A62" s="689" t="s">
        <v>277</v>
      </c>
      <c r="B62" s="200">
        <v>15729317</v>
      </c>
      <c r="C62" s="195">
        <v>37.9</v>
      </c>
      <c r="D62" s="199">
        <v>2705299</v>
      </c>
      <c r="E62" s="195">
        <v>6.5</v>
      </c>
      <c r="F62" s="199">
        <v>16498527</v>
      </c>
      <c r="G62" s="213">
        <v>39.799999999999997</v>
      </c>
      <c r="H62" s="199">
        <v>840914</v>
      </c>
      <c r="I62" s="213">
        <v>2</v>
      </c>
      <c r="J62" s="199">
        <v>25795</v>
      </c>
      <c r="K62" s="212">
        <v>0.1</v>
      </c>
      <c r="L62" s="196">
        <v>2002859</v>
      </c>
      <c r="M62" s="195">
        <v>4.8</v>
      </c>
      <c r="N62" s="199" t="s">
        <v>614</v>
      </c>
      <c r="O62" s="199" t="s">
        <v>614</v>
      </c>
      <c r="P62" s="199" t="s">
        <v>614</v>
      </c>
      <c r="Q62" s="195" t="s">
        <v>614</v>
      </c>
      <c r="R62" s="218" t="s">
        <v>614</v>
      </c>
      <c r="S62" s="195" t="s">
        <v>614</v>
      </c>
      <c r="T62" s="199" t="s">
        <v>614</v>
      </c>
      <c r="U62" s="195" t="s">
        <v>614</v>
      </c>
      <c r="V62" s="200">
        <v>3701593</v>
      </c>
      <c r="W62" s="212">
        <v>8.9</v>
      </c>
      <c r="X62" s="200">
        <v>2538408</v>
      </c>
      <c r="Y62" s="195">
        <v>6.1</v>
      </c>
      <c r="Z62" s="199">
        <v>1161527</v>
      </c>
      <c r="AA62" s="195">
        <v>2.8</v>
      </c>
      <c r="AB62" s="210">
        <v>41504304</v>
      </c>
      <c r="AC62" s="198">
        <v>100</v>
      </c>
    </row>
    <row r="63" spans="1:29" ht="15.75" customHeight="1">
      <c r="A63" s="489" t="s">
        <v>367</v>
      </c>
      <c r="B63" s="286">
        <v>19780683</v>
      </c>
      <c r="C63" s="257">
        <v>36.9</v>
      </c>
      <c r="D63" s="258">
        <v>4358964</v>
      </c>
      <c r="E63" s="257">
        <v>8.1</v>
      </c>
      <c r="F63" s="258">
        <v>20390912</v>
      </c>
      <c r="G63" s="257">
        <v>38</v>
      </c>
      <c r="H63" s="258">
        <v>956556</v>
      </c>
      <c r="I63" s="257">
        <v>1.8</v>
      </c>
      <c r="J63" s="258">
        <v>28519</v>
      </c>
      <c r="K63" s="265">
        <v>0.1</v>
      </c>
      <c r="L63" s="262">
        <v>2519339</v>
      </c>
      <c r="M63" s="257">
        <v>4.7</v>
      </c>
      <c r="N63" s="285" t="s">
        <v>614</v>
      </c>
      <c r="O63" s="258" t="s">
        <v>614</v>
      </c>
      <c r="P63" s="258" t="s">
        <v>614</v>
      </c>
      <c r="Q63" s="257" t="s">
        <v>614</v>
      </c>
      <c r="R63" s="267" t="s">
        <v>614</v>
      </c>
      <c r="S63" s="257" t="s">
        <v>614</v>
      </c>
      <c r="T63" s="258" t="s">
        <v>614</v>
      </c>
      <c r="U63" s="257" t="s">
        <v>614</v>
      </c>
      <c r="V63" s="286">
        <v>5600784</v>
      </c>
      <c r="W63" s="265">
        <v>10.4</v>
      </c>
      <c r="X63" s="285">
        <v>3804475</v>
      </c>
      <c r="Y63" s="257">
        <v>7.1</v>
      </c>
      <c r="Z63" s="258">
        <v>1774526</v>
      </c>
      <c r="AA63" s="270">
        <v>3.3</v>
      </c>
      <c r="AB63" s="384">
        <v>53635757</v>
      </c>
      <c r="AC63" s="265">
        <v>100</v>
      </c>
    </row>
    <row r="64" spans="1:29" ht="15.75" customHeight="1">
      <c r="A64" s="689" t="s">
        <v>634</v>
      </c>
      <c r="B64" s="200">
        <v>11044286</v>
      </c>
      <c r="C64" s="213">
        <v>37.9</v>
      </c>
      <c r="D64" s="200">
        <v>1680559</v>
      </c>
      <c r="E64" s="213">
        <v>5.8</v>
      </c>
      <c r="F64" s="200">
        <v>11944780</v>
      </c>
      <c r="G64" s="213">
        <v>41</v>
      </c>
      <c r="H64" s="200">
        <v>744097</v>
      </c>
      <c r="I64" s="213">
        <v>2.6</v>
      </c>
      <c r="J64" s="200">
        <v>24165</v>
      </c>
      <c r="K64" s="212">
        <v>0.1</v>
      </c>
      <c r="L64" s="196">
        <v>1743262</v>
      </c>
      <c r="M64" s="213">
        <v>6</v>
      </c>
      <c r="N64" s="200" t="s">
        <v>614</v>
      </c>
      <c r="O64" s="200" t="s">
        <v>614</v>
      </c>
      <c r="P64" s="200" t="s">
        <v>614</v>
      </c>
      <c r="Q64" s="200" t="s">
        <v>614</v>
      </c>
      <c r="R64" s="215" t="s">
        <v>614</v>
      </c>
      <c r="S64" s="199" t="s">
        <v>614</v>
      </c>
      <c r="T64" s="199" t="s">
        <v>614</v>
      </c>
      <c r="U64" s="200" t="s">
        <v>614</v>
      </c>
      <c r="V64" s="200">
        <v>1924290</v>
      </c>
      <c r="W64" s="220">
        <v>6.6</v>
      </c>
      <c r="X64" s="200">
        <v>1898343</v>
      </c>
      <c r="Y64" s="213">
        <v>6.5</v>
      </c>
      <c r="Z64" s="200" t="s">
        <v>614</v>
      </c>
      <c r="AA64" s="388" t="s">
        <v>614</v>
      </c>
      <c r="AB64" s="210">
        <v>29105439</v>
      </c>
      <c r="AC64" s="220">
        <v>100</v>
      </c>
    </row>
    <row r="65" spans="1:35" ht="15.75" customHeight="1">
      <c r="A65" s="489" t="s">
        <v>272</v>
      </c>
      <c r="B65" s="286">
        <v>25064971</v>
      </c>
      <c r="C65" s="257">
        <v>31.8</v>
      </c>
      <c r="D65" s="258">
        <v>5401884</v>
      </c>
      <c r="E65" s="257">
        <v>6.9</v>
      </c>
      <c r="F65" s="258">
        <v>35925157</v>
      </c>
      <c r="G65" s="257">
        <v>45.7</v>
      </c>
      <c r="H65" s="258">
        <v>1349061</v>
      </c>
      <c r="I65" s="257">
        <v>1.7</v>
      </c>
      <c r="J65" s="258">
        <v>38695</v>
      </c>
      <c r="K65" s="265">
        <v>0</v>
      </c>
      <c r="L65" s="262">
        <v>3115473</v>
      </c>
      <c r="M65" s="257">
        <v>4</v>
      </c>
      <c r="N65" s="285" t="s">
        <v>614</v>
      </c>
      <c r="O65" s="258" t="s">
        <v>614</v>
      </c>
      <c r="P65" s="258" t="s">
        <v>614</v>
      </c>
      <c r="Q65" s="257" t="s">
        <v>614</v>
      </c>
      <c r="R65" s="267" t="s">
        <v>614</v>
      </c>
      <c r="S65" s="257" t="s">
        <v>614</v>
      </c>
      <c r="T65" s="258" t="s">
        <v>614</v>
      </c>
      <c r="U65" s="257" t="s">
        <v>614</v>
      </c>
      <c r="V65" s="286">
        <v>7795850</v>
      </c>
      <c r="W65" s="265">
        <v>9.9</v>
      </c>
      <c r="X65" s="285">
        <v>4727178</v>
      </c>
      <c r="Y65" s="257">
        <v>6</v>
      </c>
      <c r="Z65" s="258">
        <v>3046149</v>
      </c>
      <c r="AA65" s="270">
        <v>3.9</v>
      </c>
      <c r="AB65" s="384">
        <v>78691091</v>
      </c>
      <c r="AC65" s="265">
        <v>100</v>
      </c>
    </row>
    <row r="66" spans="1:35" ht="15.75" customHeight="1">
      <c r="A66" s="689" t="s">
        <v>231</v>
      </c>
      <c r="B66" s="200">
        <v>19310913</v>
      </c>
      <c r="C66" s="213">
        <v>35.700000000000003</v>
      </c>
      <c r="D66" s="200">
        <v>3509910</v>
      </c>
      <c r="E66" s="213">
        <v>6.5</v>
      </c>
      <c r="F66" s="200">
        <v>23144938</v>
      </c>
      <c r="G66" s="213">
        <v>42.8</v>
      </c>
      <c r="H66" s="200">
        <v>1234048</v>
      </c>
      <c r="I66" s="213">
        <v>2.2999999999999998</v>
      </c>
      <c r="J66" s="200">
        <v>36566</v>
      </c>
      <c r="K66" s="212">
        <v>0.1</v>
      </c>
      <c r="L66" s="196">
        <v>2637766</v>
      </c>
      <c r="M66" s="213">
        <v>4.9000000000000004</v>
      </c>
      <c r="N66" s="200" t="s">
        <v>614</v>
      </c>
      <c r="O66" s="200" t="s">
        <v>614</v>
      </c>
      <c r="P66" s="200" t="s">
        <v>614</v>
      </c>
      <c r="Q66" s="200" t="s">
        <v>614</v>
      </c>
      <c r="R66" s="215" t="s">
        <v>614</v>
      </c>
      <c r="S66" s="199" t="s">
        <v>614</v>
      </c>
      <c r="T66" s="199" t="s">
        <v>614</v>
      </c>
      <c r="U66" s="200" t="s">
        <v>614</v>
      </c>
      <c r="V66" s="200">
        <v>4185066</v>
      </c>
      <c r="W66" s="220">
        <v>7.7</v>
      </c>
      <c r="X66" s="200">
        <v>2541970</v>
      </c>
      <c r="Y66" s="213">
        <v>4.7</v>
      </c>
      <c r="Z66" s="200">
        <v>1590174</v>
      </c>
      <c r="AA66" s="388">
        <v>2.9</v>
      </c>
      <c r="AB66" s="210">
        <v>54059207</v>
      </c>
      <c r="AC66" s="220">
        <v>100</v>
      </c>
    </row>
    <row r="67" spans="1:35" ht="15.75" customHeight="1">
      <c r="A67" s="489" t="s">
        <v>262</v>
      </c>
      <c r="B67" s="286">
        <v>29922368</v>
      </c>
      <c r="C67" s="257">
        <v>34.229999999999997</v>
      </c>
      <c r="D67" s="258">
        <v>5986791</v>
      </c>
      <c r="E67" s="257">
        <v>6.85</v>
      </c>
      <c r="F67" s="258">
        <v>37177382</v>
      </c>
      <c r="G67" s="257">
        <v>42.53</v>
      </c>
      <c r="H67" s="258">
        <v>1593899</v>
      </c>
      <c r="I67" s="257">
        <v>1.82</v>
      </c>
      <c r="J67" s="285">
        <v>44922</v>
      </c>
      <c r="K67" s="265">
        <v>0.05</v>
      </c>
      <c r="L67" s="262">
        <v>3570250</v>
      </c>
      <c r="M67" s="266">
        <v>4.08</v>
      </c>
      <c r="N67" s="285" t="s">
        <v>614</v>
      </c>
      <c r="O67" s="285" t="s">
        <v>614</v>
      </c>
      <c r="P67" s="285" t="s">
        <v>614</v>
      </c>
      <c r="Q67" s="285" t="s">
        <v>614</v>
      </c>
      <c r="R67" s="286" t="s">
        <v>614</v>
      </c>
      <c r="S67" s="258" t="s">
        <v>614</v>
      </c>
      <c r="T67" s="258" t="s">
        <v>614</v>
      </c>
      <c r="U67" s="285" t="s">
        <v>614</v>
      </c>
      <c r="V67" s="285">
        <v>9126851</v>
      </c>
      <c r="W67" s="268">
        <v>10.44</v>
      </c>
      <c r="X67" s="285">
        <v>7077745</v>
      </c>
      <c r="Y67" s="266">
        <v>8.1</v>
      </c>
      <c r="Z67" s="285">
        <v>2015767</v>
      </c>
      <c r="AA67" s="270">
        <v>2.31</v>
      </c>
      <c r="AB67" s="339">
        <v>87422463</v>
      </c>
      <c r="AC67" s="268">
        <v>100</v>
      </c>
      <c r="AI67" s="722"/>
    </row>
    <row r="68" spans="1:35" ht="15.75" customHeight="1" thickBot="1">
      <c r="A68" s="689" t="s">
        <v>524</v>
      </c>
      <c r="B68" s="200">
        <v>17229710</v>
      </c>
      <c r="C68" s="195">
        <v>34.4</v>
      </c>
      <c r="D68" s="199">
        <v>4023407</v>
      </c>
      <c r="E68" s="195">
        <v>8</v>
      </c>
      <c r="F68" s="199">
        <v>23510747</v>
      </c>
      <c r="G68" s="213">
        <v>46.907470382843997</v>
      </c>
      <c r="H68" s="199">
        <v>787272</v>
      </c>
      <c r="I68" s="213">
        <v>1.5944761155687499</v>
      </c>
      <c r="J68" s="199">
        <v>11904</v>
      </c>
      <c r="K68" s="212">
        <v>2.3832547523949699E-2</v>
      </c>
      <c r="L68" s="196">
        <v>3501289</v>
      </c>
      <c r="M68" s="195">
        <v>6.9855972704430602</v>
      </c>
      <c r="N68" s="199">
        <v>0</v>
      </c>
      <c r="O68" s="199">
        <v>0</v>
      </c>
      <c r="P68" s="199">
        <v>0</v>
      </c>
      <c r="Q68" s="195">
        <v>0</v>
      </c>
      <c r="R68" s="215">
        <v>0</v>
      </c>
      <c r="S68" s="195">
        <v>0</v>
      </c>
      <c r="T68" s="593">
        <v>0</v>
      </c>
      <c r="U68" s="594">
        <v>0</v>
      </c>
      <c r="V68" s="200">
        <v>1057212</v>
      </c>
      <c r="W68" s="212">
        <v>2.10929667944567</v>
      </c>
      <c r="X68" s="200">
        <v>0</v>
      </c>
      <c r="Y68" s="195">
        <v>0</v>
      </c>
      <c r="Z68" s="199">
        <v>1051093</v>
      </c>
      <c r="AA68" s="195">
        <v>2.09708835568324</v>
      </c>
      <c r="AB68" s="210">
        <v>50121541</v>
      </c>
      <c r="AC68" s="198">
        <v>100</v>
      </c>
    </row>
    <row r="69" spans="1:35" ht="15.75" customHeight="1" thickTop="1">
      <c r="A69" s="627" t="s">
        <v>903</v>
      </c>
      <c r="B69" s="607">
        <f>SUM(B7:B68)</f>
        <v>1337746726</v>
      </c>
      <c r="C69" s="604" t="s">
        <v>529</v>
      </c>
      <c r="D69" s="604">
        <f>SUM(D7:D68)</f>
        <v>250222037</v>
      </c>
      <c r="E69" s="604" t="s">
        <v>529</v>
      </c>
      <c r="F69" s="604">
        <f>SUM(F7:F68)</f>
        <v>1460788473</v>
      </c>
      <c r="G69" s="604" t="s">
        <v>529</v>
      </c>
      <c r="H69" s="604">
        <f>SUM(H7:H68)</f>
        <v>49627014</v>
      </c>
      <c r="I69" s="604" t="s">
        <v>529</v>
      </c>
      <c r="J69" s="604">
        <f>SUM(J7:J68)</f>
        <v>1688914</v>
      </c>
      <c r="K69" s="605" t="s">
        <v>529</v>
      </c>
      <c r="L69" s="603">
        <f>SUM(L7:L68)</f>
        <v>143253471</v>
      </c>
      <c r="M69" s="604" t="s">
        <v>529</v>
      </c>
      <c r="N69" s="604" t="s">
        <v>529</v>
      </c>
      <c r="O69" s="604" t="s">
        <v>529</v>
      </c>
      <c r="P69" s="604">
        <f>SUM(P7:P68)</f>
        <v>31327</v>
      </c>
      <c r="Q69" s="604" t="s">
        <v>529</v>
      </c>
      <c r="R69" s="604" t="s">
        <v>529</v>
      </c>
      <c r="S69" s="604" t="s">
        <v>529</v>
      </c>
      <c r="T69" s="604">
        <f>SUM(T7:T68)</f>
        <v>17609</v>
      </c>
      <c r="U69" s="608" t="s">
        <v>529</v>
      </c>
      <c r="V69" s="608">
        <f>SUM(V7:V68)</f>
        <v>322293202</v>
      </c>
      <c r="W69" s="645" t="s">
        <v>529</v>
      </c>
      <c r="X69" s="608">
        <f>SUM(X7:X68)</f>
        <v>223682591</v>
      </c>
      <c r="Y69" s="608" t="s">
        <v>529</v>
      </c>
      <c r="Z69" s="608">
        <f>SUM(Z7:Z68)</f>
        <v>96989659</v>
      </c>
      <c r="AA69" s="607" t="s">
        <v>529</v>
      </c>
      <c r="AB69" s="638">
        <f>SUM(AB7:AB68)</f>
        <v>3565668773</v>
      </c>
      <c r="AC69" s="605" t="s">
        <v>529</v>
      </c>
    </row>
    <row r="70" spans="1:35" ht="15.75" customHeight="1">
      <c r="A70" s="689" t="s">
        <v>904</v>
      </c>
      <c r="B70" s="52">
        <f>AVERAGE(B7:B68)</f>
        <v>21576560.096774194</v>
      </c>
      <c r="C70" s="126">
        <f t="shared" ref="C70:AA70" si="0">AVERAGE(C7:C68)</f>
        <v>37.653101741093678</v>
      </c>
      <c r="D70" s="141">
        <f t="shared" si="0"/>
        <v>4035839.3064516131</v>
      </c>
      <c r="E70" s="126">
        <f t="shared" si="0"/>
        <v>7.0179012805024268</v>
      </c>
      <c r="F70" s="141">
        <f t="shared" si="0"/>
        <v>23561104.403225806</v>
      </c>
      <c r="G70" s="126">
        <f t="shared" si="0"/>
        <v>41.210538576581577</v>
      </c>
      <c r="H70" s="141">
        <f>AVERAGE(H7:H68)</f>
        <v>800435.70967741939</v>
      </c>
      <c r="I70" s="126">
        <f>AVERAGE(I7:I68)</f>
        <v>1.5058519154413321</v>
      </c>
      <c r="J70" s="141">
        <f t="shared" si="0"/>
        <v>27687.114754098362</v>
      </c>
      <c r="K70" s="145">
        <f t="shared" si="0"/>
        <v>4.9596759554993035E-2</v>
      </c>
      <c r="L70" s="352">
        <f t="shared" si="0"/>
        <v>2310539.8548387098</v>
      </c>
      <c r="M70" s="126">
        <f t="shared" si="0"/>
        <v>4.2086628786365061</v>
      </c>
      <c r="N70" s="141" t="s">
        <v>529</v>
      </c>
      <c r="O70" s="126" t="s">
        <v>529</v>
      </c>
      <c r="P70" s="141">
        <f t="shared" si="0"/>
        <v>1842.7647058823529</v>
      </c>
      <c r="Q70" s="126">
        <f t="shared" si="0"/>
        <v>4.7893170552769258E-5</v>
      </c>
      <c r="R70" s="141" t="s">
        <v>529</v>
      </c>
      <c r="S70" s="126" t="s">
        <v>529</v>
      </c>
      <c r="T70" s="141">
        <f t="shared" si="0"/>
        <v>926.78947368421052</v>
      </c>
      <c r="U70" s="53">
        <f t="shared" si="0"/>
        <v>9.7220455540159658E-6</v>
      </c>
      <c r="V70" s="126">
        <f>AVERAGE(V7:V68)</f>
        <v>5198277.4516129028</v>
      </c>
      <c r="W70" s="353">
        <f t="shared" si="0"/>
        <v>8.3481387851602769</v>
      </c>
      <c r="X70" s="144">
        <f t="shared" si="0"/>
        <v>3856596.3965517241</v>
      </c>
      <c r="Y70" s="252">
        <f t="shared" si="0"/>
        <v>6.40571862552284</v>
      </c>
      <c r="Z70" s="144">
        <f t="shared" si="0"/>
        <v>1901758.0196078431</v>
      </c>
      <c r="AA70" s="53">
        <f t="shared" si="0"/>
        <v>2.9265396668390178</v>
      </c>
      <c r="AB70" s="385">
        <f>AVERAGE(AB7:AB68)</f>
        <v>57510786.661290325</v>
      </c>
      <c r="AC70" s="145" t="s">
        <v>529</v>
      </c>
      <c r="AI70" s="722"/>
    </row>
    <row r="71" spans="1:35">
      <c r="A71" s="1130" t="s">
        <v>296</v>
      </c>
      <c r="B71" s="1159"/>
      <c r="C71" s="1159"/>
      <c r="D71" s="1159"/>
      <c r="E71" s="1159"/>
      <c r="F71" s="1159"/>
      <c r="G71" s="1159"/>
      <c r="H71" s="1159"/>
      <c r="I71" s="1159"/>
      <c r="J71" s="1159"/>
      <c r="K71" s="1159"/>
      <c r="L71" s="1159"/>
      <c r="M71" s="1159"/>
      <c r="N71" s="1159"/>
      <c r="O71" s="1159"/>
      <c r="P71" s="1159"/>
      <c r="Q71" s="1159"/>
      <c r="R71" s="1159"/>
      <c r="S71" s="1159"/>
      <c r="T71" s="1159"/>
      <c r="U71" s="1159"/>
      <c r="V71" s="1159"/>
      <c r="W71" s="1159"/>
      <c r="X71" s="1159"/>
      <c r="Y71" s="1159"/>
      <c r="Z71" s="1159"/>
      <c r="AA71" s="1159"/>
      <c r="AB71" s="1159"/>
      <c r="AC71" s="1159"/>
    </row>
    <row r="133" spans="2:29" ht="28.5" customHeight="1">
      <c r="B133" s="1286"/>
      <c r="C133" s="1286"/>
      <c r="D133" s="1286"/>
      <c r="E133" s="1286"/>
      <c r="F133" s="1286"/>
      <c r="G133" s="1286"/>
      <c r="H133" s="854"/>
      <c r="I133" s="854"/>
      <c r="J133" s="1286"/>
      <c r="K133" s="1286"/>
      <c r="L133" s="1286"/>
      <c r="M133" s="1286"/>
      <c r="N133" s="1286"/>
      <c r="O133" s="1286"/>
      <c r="P133" s="1286"/>
      <c r="Q133" s="1286"/>
      <c r="R133" s="1286"/>
      <c r="S133" s="1286"/>
      <c r="T133" s="1286"/>
      <c r="U133" s="1286"/>
      <c r="V133" s="1286"/>
      <c r="W133" s="1286"/>
      <c r="X133" s="1286"/>
      <c r="Y133" s="1286"/>
      <c r="Z133" s="1286"/>
      <c r="AA133" s="1286"/>
      <c r="AB133" s="1286"/>
      <c r="AC133" s="1286"/>
    </row>
  </sheetData>
  <customSheetViews>
    <customSheetView guid="{CFB8F6A3-286B-44DA-98E2-E06FA9DC17D9}" scale="90" showGridLines="0">
      <pane xSplit="1" ySplit="6" topLeftCell="B7" activePane="bottomRight" state="frozen"/>
      <selection pane="bottomRight" activeCell="J21" sqref="J21"/>
      <colBreaks count="3" manualBreakCount="3">
        <brk id="9" max="70" man="1"/>
        <brk id="20" max="70" man="1"/>
        <brk id="29" max="1048575" man="1"/>
      </colBreaks>
      <pageMargins left="0.6692913385826772" right="0.43307086614173229" top="0.78740157480314965" bottom="0.39370078740157483" header="0.51181102362204722" footer="0.19685039370078741"/>
      <pageSetup paperSize="9" scale="80" firstPageNumber="12" fitToWidth="0" orientation="portrait" useFirstPageNumber="1"/>
      <headerFooter alignWithMargins="0"/>
    </customSheetView>
    <customSheetView guid="{429188B7-F8E8-41E0-BAA6-8F869C883D4F}" scale="70" showGridLines="0">
      <pane xSplit="1" ySplit="6" topLeftCell="B7" activePane="bottomRight" state="frozen"/>
      <selection pane="bottomRight" activeCell="A2" sqref="A2"/>
      <colBreaks count="1" manualBreakCount="1">
        <brk id="9" max="78" man="1"/>
      </colBreaks>
      <pageMargins left="0.74803149606299213" right="0.23622047244094491" top="1.1023622047244095" bottom="0.39370078740157483" header="0.59055118110236227" footer="0.31496062992125984"/>
      <pageSetup paperSize="8" scale="99" firstPageNumber="12" fitToWidth="0" orientation="portrait"/>
      <headerFooter alignWithMargins="0">
        <oddHeader xml:space="preserve">&amp;L&amp;"ＭＳ Ｐゴシック,太字"&amp;16ⅳ　市税内訳
（平成30年度）&amp;"ＭＳ Ｐゴシック,標準"&amp;11
</oddHeader>
      </headerFooter>
    </customSheetView>
  </customSheetViews>
  <mergeCells count="19">
    <mergeCell ref="P3:Q4"/>
    <mergeCell ref="V3:W4"/>
    <mergeCell ref="R3:S4"/>
    <mergeCell ref="Z4:AA4"/>
    <mergeCell ref="X4:Y4"/>
    <mergeCell ref="T3:U4"/>
    <mergeCell ref="B133:G133"/>
    <mergeCell ref="J133:U133"/>
    <mergeCell ref="V133:AC133"/>
    <mergeCell ref="F3:G4"/>
    <mergeCell ref="L3:M4"/>
    <mergeCell ref="B4:C4"/>
    <mergeCell ref="D4:E4"/>
    <mergeCell ref="B3:E3"/>
    <mergeCell ref="H3:K3"/>
    <mergeCell ref="H4:I4"/>
    <mergeCell ref="J4:K4"/>
    <mergeCell ref="AB3:AC4"/>
    <mergeCell ref="N3:O4"/>
  </mergeCells>
  <phoneticPr fontId="2"/>
  <dataValidations count="1">
    <dataValidation imeMode="disabled" allowBlank="1" showInputMessage="1" showErrorMessage="1" sqref="B7:AC68" xr:uid="{00000000-0002-0000-0C00-000000000000}"/>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Ｐゴシック,太字"&amp;16&amp;K01+000ⅳ　市税内訳
（令和２年度）&amp;"ＭＳ Ｐゴシック,標準"&amp;11
</oddHeader>
  </headerFooter>
  <colBreaks count="1" manualBreakCount="1">
    <brk id="11" min="2" max="7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C133"/>
  <sheetViews>
    <sheetView showGridLines="0" view="pageBreakPreview" zoomScale="84" zoomScaleNormal="90" zoomScaleSheetLayoutView="84" workbookViewId="0">
      <pane xSplit="1" ySplit="6" topLeftCell="B7" activePane="bottomRight" state="frozen"/>
      <selection activeCell="J20" sqref="J19:J20"/>
      <selection pane="topRight" activeCell="J20" sqref="J19:J20"/>
      <selection pane="bottomLeft" activeCell="J20" sqref="J19:J20"/>
      <selection pane="bottomRight"/>
    </sheetView>
  </sheetViews>
  <sheetFormatPr defaultRowHeight="13.2"/>
  <cols>
    <col min="1" max="1" width="13.77734375" customWidth="1"/>
    <col min="2" max="2" width="10.33203125" customWidth="1"/>
    <col min="3" max="10" width="10.6640625" customWidth="1"/>
    <col min="22" max="22" width="9.77734375" bestFit="1" customWidth="1"/>
  </cols>
  <sheetData>
    <row r="1" spans="1:29" ht="19.5" customHeight="1">
      <c r="A1" s="1" t="s">
        <v>186</v>
      </c>
      <c r="B1" s="1"/>
      <c r="E1" s="713"/>
    </row>
    <row r="2" spans="1:29" ht="19.5" customHeight="1">
      <c r="A2" s="93" t="s">
        <v>865</v>
      </c>
      <c r="B2" s="93"/>
    </row>
    <row r="3" spans="1:29" ht="17.25" customHeight="1">
      <c r="A3" s="48" t="s">
        <v>495</v>
      </c>
      <c r="B3" s="1239" t="s">
        <v>479</v>
      </c>
      <c r="C3" s="1564"/>
      <c r="D3" s="1564"/>
      <c r="E3" s="1564" t="s">
        <v>180</v>
      </c>
      <c r="F3" s="1564"/>
      <c r="G3" s="1227"/>
      <c r="H3" s="1565" t="s">
        <v>187</v>
      </c>
      <c r="I3" s="1564"/>
      <c r="J3" s="1505"/>
    </row>
    <row r="4" spans="1:29" ht="17.25" customHeight="1">
      <c r="A4" s="57"/>
      <c r="B4" s="1566" t="s">
        <v>188</v>
      </c>
      <c r="C4" s="1568" t="s">
        <v>189</v>
      </c>
      <c r="D4" s="1321" t="s">
        <v>192</v>
      </c>
      <c r="E4" s="1568" t="s">
        <v>188</v>
      </c>
      <c r="F4" s="1568" t="s">
        <v>189</v>
      </c>
      <c r="G4" s="1348" t="s">
        <v>190</v>
      </c>
      <c r="H4" s="1569" t="s">
        <v>188</v>
      </c>
      <c r="I4" s="1568" t="s">
        <v>189</v>
      </c>
      <c r="J4" s="1347" t="s">
        <v>190</v>
      </c>
    </row>
    <row r="5" spans="1:29" ht="17.25" customHeight="1">
      <c r="A5" s="1021"/>
      <c r="B5" s="1567"/>
      <c r="C5" s="1321"/>
      <c r="D5" s="1321"/>
      <c r="E5" s="1321"/>
      <c r="F5" s="1568"/>
      <c r="G5" s="1348"/>
      <c r="H5" s="1569"/>
      <c r="I5" s="1568"/>
      <c r="J5" s="1347"/>
    </row>
    <row r="6" spans="1:29" ht="17.25" customHeight="1">
      <c r="A6" s="62" t="s">
        <v>494</v>
      </c>
      <c r="B6" s="60" t="s">
        <v>193</v>
      </c>
      <c r="C6" s="55" t="s">
        <v>193</v>
      </c>
      <c r="D6" s="55" t="s">
        <v>193</v>
      </c>
      <c r="E6" s="55" t="s">
        <v>193</v>
      </c>
      <c r="F6" s="55" t="s">
        <v>193</v>
      </c>
      <c r="G6" s="70" t="s">
        <v>193</v>
      </c>
      <c r="H6" s="80" t="s">
        <v>193</v>
      </c>
      <c r="I6" s="55" t="s">
        <v>193</v>
      </c>
      <c r="J6" s="56" t="s">
        <v>193</v>
      </c>
    </row>
    <row r="7" spans="1:29" ht="15.75" customHeight="1">
      <c r="A7" s="489" t="s">
        <v>264</v>
      </c>
      <c r="B7" s="266">
        <v>98.2</v>
      </c>
      <c r="C7" s="257">
        <v>25.3</v>
      </c>
      <c r="D7" s="257">
        <v>96</v>
      </c>
      <c r="E7" s="257">
        <v>97.2</v>
      </c>
      <c r="F7" s="257">
        <v>19</v>
      </c>
      <c r="G7" s="267">
        <v>95.2</v>
      </c>
      <c r="H7" s="386">
        <v>97.9</v>
      </c>
      <c r="I7" s="257">
        <v>22.4</v>
      </c>
      <c r="J7" s="265">
        <v>95.9</v>
      </c>
    </row>
    <row r="8" spans="1:29" ht="15.75" customHeight="1">
      <c r="A8" s="689" t="s">
        <v>503</v>
      </c>
      <c r="B8" s="252">
        <v>99.2</v>
      </c>
      <c r="C8" s="126">
        <v>26.4</v>
      </c>
      <c r="D8" s="126">
        <v>97.3</v>
      </c>
      <c r="E8" s="126">
        <v>98</v>
      </c>
      <c r="F8" s="126">
        <v>13.5</v>
      </c>
      <c r="G8" s="253">
        <v>94.5</v>
      </c>
      <c r="H8" s="254">
        <v>98.6</v>
      </c>
      <c r="I8" s="126">
        <v>17.5</v>
      </c>
      <c r="J8" s="145">
        <v>96</v>
      </c>
      <c r="AB8" s="720"/>
      <c r="AC8" s="720"/>
    </row>
    <row r="9" spans="1:29" ht="15.75" customHeight="1">
      <c r="A9" s="489" t="s">
        <v>215</v>
      </c>
      <c r="B9" s="266">
        <v>99</v>
      </c>
      <c r="C9" s="257">
        <v>21.4</v>
      </c>
      <c r="D9" s="257">
        <v>95.7</v>
      </c>
      <c r="E9" s="257">
        <v>97.7</v>
      </c>
      <c r="F9" s="257">
        <v>13.3</v>
      </c>
      <c r="G9" s="267">
        <v>91.8</v>
      </c>
      <c r="H9" s="386">
        <v>98.4</v>
      </c>
      <c r="I9" s="257">
        <v>16.3</v>
      </c>
      <c r="J9" s="265">
        <v>94</v>
      </c>
      <c r="AB9" s="720"/>
      <c r="AC9" s="720"/>
    </row>
    <row r="10" spans="1:29" ht="15.75" customHeight="1">
      <c r="A10" s="689" t="s">
        <v>560</v>
      </c>
      <c r="B10" s="213">
        <v>98.6</v>
      </c>
      <c r="C10" s="195">
        <v>31.7</v>
      </c>
      <c r="D10" s="195">
        <v>96.4</v>
      </c>
      <c r="E10" s="195">
        <v>98.1</v>
      </c>
      <c r="F10" s="195">
        <v>21.2</v>
      </c>
      <c r="G10" s="218">
        <v>94.6</v>
      </c>
      <c r="H10" s="424">
        <v>98.4</v>
      </c>
      <c r="I10" s="195">
        <v>25</v>
      </c>
      <c r="J10" s="212">
        <v>95.6</v>
      </c>
      <c r="K10" s="712"/>
      <c r="L10" s="712"/>
      <c r="M10" s="712"/>
      <c r="P10" s="712"/>
      <c r="Q10" s="712"/>
      <c r="R10" s="712"/>
      <c r="S10" s="712"/>
      <c r="T10" s="712"/>
      <c r="U10" s="712"/>
      <c r="V10" s="712"/>
      <c r="W10" s="712"/>
      <c r="X10" s="712"/>
      <c r="Y10" s="712"/>
      <c r="Z10" s="712"/>
      <c r="AA10" s="712"/>
      <c r="AB10" s="729"/>
      <c r="AC10" s="720"/>
    </row>
    <row r="11" spans="1:29" ht="15.75" customHeight="1">
      <c r="A11" s="489" t="s">
        <v>504</v>
      </c>
      <c r="B11" s="493">
        <v>98.9</v>
      </c>
      <c r="C11" s="482">
        <v>44</v>
      </c>
      <c r="D11" s="482">
        <v>97.8</v>
      </c>
      <c r="E11" s="482">
        <v>98.8</v>
      </c>
      <c r="F11" s="482">
        <v>33.799999999999997</v>
      </c>
      <c r="G11" s="488">
        <v>97.2</v>
      </c>
      <c r="H11" s="538">
        <v>98.9</v>
      </c>
      <c r="I11" s="482">
        <v>38.299999999999997</v>
      </c>
      <c r="J11" s="490">
        <v>97.6</v>
      </c>
      <c r="K11" s="712"/>
      <c r="L11" s="712"/>
      <c r="M11" s="712"/>
      <c r="P11" s="712"/>
      <c r="Q11" s="712"/>
      <c r="R11" s="712"/>
      <c r="S11" s="712"/>
      <c r="T11" s="712"/>
      <c r="U11" s="712"/>
      <c r="V11" s="712"/>
      <c r="W11" s="712"/>
      <c r="X11" s="712"/>
      <c r="Y11" s="712"/>
      <c r="Z11" s="712"/>
      <c r="AA11" s="712"/>
      <c r="AB11" s="729"/>
      <c r="AC11" s="720"/>
    </row>
    <row r="12" spans="1:29" ht="15.75" customHeight="1">
      <c r="A12" s="689" t="s">
        <v>274</v>
      </c>
      <c r="B12" s="213">
        <v>99.1</v>
      </c>
      <c r="C12" s="195">
        <v>26.5</v>
      </c>
      <c r="D12" s="195">
        <v>97.4</v>
      </c>
      <c r="E12" s="195">
        <v>98.3</v>
      </c>
      <c r="F12" s="195">
        <v>19.8</v>
      </c>
      <c r="G12" s="218">
        <v>94.2</v>
      </c>
      <c r="H12" s="424">
        <v>98.8</v>
      </c>
      <c r="I12" s="195">
        <v>21.5</v>
      </c>
      <c r="J12" s="212">
        <v>96</v>
      </c>
      <c r="K12" s="712"/>
      <c r="L12" s="712"/>
      <c r="M12" s="712"/>
      <c r="P12" s="712"/>
      <c r="Q12" s="712"/>
      <c r="R12" s="712"/>
      <c r="S12" s="712"/>
      <c r="T12" s="712"/>
      <c r="U12" s="712"/>
      <c r="V12" s="712"/>
      <c r="W12" s="712"/>
      <c r="X12" s="712"/>
      <c r="Y12" s="712"/>
      <c r="Z12" s="712"/>
      <c r="AA12" s="712"/>
      <c r="AB12" s="729"/>
      <c r="AC12" s="720"/>
    </row>
    <row r="13" spans="1:29" ht="15.75" customHeight="1">
      <c r="A13" s="489" t="s">
        <v>604</v>
      </c>
      <c r="B13" s="493">
        <v>99</v>
      </c>
      <c r="C13" s="482">
        <v>22.9</v>
      </c>
      <c r="D13" s="482">
        <v>97</v>
      </c>
      <c r="E13" s="482">
        <v>98.4</v>
      </c>
      <c r="F13" s="482">
        <v>23.5</v>
      </c>
      <c r="G13" s="488">
        <v>95.6</v>
      </c>
      <c r="H13" s="538">
        <v>98.8</v>
      </c>
      <c r="I13" s="482">
        <v>23.2</v>
      </c>
      <c r="J13" s="490">
        <v>96.3</v>
      </c>
      <c r="K13" s="712"/>
      <c r="L13" s="712"/>
      <c r="M13" s="712"/>
      <c r="P13" s="712"/>
      <c r="Q13" s="712"/>
      <c r="R13" s="712"/>
      <c r="S13" s="712"/>
      <c r="T13" s="712"/>
      <c r="U13" s="712"/>
      <c r="V13" s="712"/>
      <c r="W13" s="712"/>
      <c r="X13" s="712"/>
      <c r="Y13" s="712"/>
      <c r="Z13" s="712"/>
      <c r="AA13" s="712"/>
      <c r="AB13" s="729"/>
      <c r="AC13" s="720"/>
    </row>
    <row r="14" spans="1:29" ht="15.75" customHeight="1">
      <c r="A14" s="689" t="s">
        <v>589</v>
      </c>
      <c r="B14" s="213">
        <v>99</v>
      </c>
      <c r="C14" s="195">
        <v>28.3</v>
      </c>
      <c r="D14" s="195">
        <v>96.8</v>
      </c>
      <c r="E14" s="195">
        <v>98.7</v>
      </c>
      <c r="F14" s="195">
        <v>30.4</v>
      </c>
      <c r="G14" s="218">
        <v>97</v>
      </c>
      <c r="H14" s="424">
        <v>98.9</v>
      </c>
      <c r="I14" s="195">
        <v>29.2</v>
      </c>
      <c r="J14" s="212">
        <v>97</v>
      </c>
      <c r="K14" s="712"/>
      <c r="L14" s="712"/>
      <c r="M14" s="712"/>
      <c r="P14" s="712"/>
      <c r="Q14" s="712"/>
      <c r="R14" s="712"/>
      <c r="S14" s="712"/>
      <c r="T14" s="712"/>
      <c r="U14" s="712"/>
      <c r="V14" s="712"/>
      <c r="W14" s="712"/>
      <c r="X14" s="712"/>
      <c r="Y14" s="712"/>
      <c r="Z14" s="712"/>
      <c r="AA14" s="712"/>
      <c r="AB14" s="729"/>
      <c r="AC14" s="720"/>
    </row>
    <row r="15" spans="1:29" ht="15.75" customHeight="1">
      <c r="A15" s="489" t="s">
        <v>505</v>
      </c>
      <c r="B15" s="493">
        <v>98.7</v>
      </c>
      <c r="C15" s="482">
        <v>25.7</v>
      </c>
      <c r="D15" s="482">
        <v>95.6</v>
      </c>
      <c r="E15" s="482">
        <v>98.4</v>
      </c>
      <c r="F15" s="482">
        <v>24.1</v>
      </c>
      <c r="G15" s="488">
        <v>96.4</v>
      </c>
      <c r="H15" s="538">
        <v>98.6</v>
      </c>
      <c r="I15" s="482">
        <v>25.2</v>
      </c>
      <c r="J15" s="490">
        <v>96.2</v>
      </c>
      <c r="K15" s="712"/>
      <c r="L15" s="712"/>
      <c r="M15" s="712"/>
      <c r="P15" s="712"/>
      <c r="Q15" s="712"/>
      <c r="R15" s="712"/>
      <c r="S15" s="712"/>
      <c r="T15" s="712"/>
      <c r="U15" s="712"/>
      <c r="V15" s="712"/>
      <c r="W15" s="712"/>
      <c r="X15" s="712"/>
      <c r="Y15" s="712"/>
      <c r="Z15" s="712"/>
      <c r="AA15" s="712"/>
      <c r="AB15" s="729"/>
      <c r="AC15" s="720"/>
    </row>
    <row r="16" spans="1:29" ht="15.75" customHeight="1">
      <c r="A16" s="689" t="s">
        <v>506</v>
      </c>
      <c r="B16" s="213">
        <v>98.8</v>
      </c>
      <c r="C16" s="195">
        <v>28</v>
      </c>
      <c r="D16" s="195">
        <v>95.5</v>
      </c>
      <c r="E16" s="195">
        <v>98.7</v>
      </c>
      <c r="F16" s="195">
        <v>19.100000000000001</v>
      </c>
      <c r="G16" s="218">
        <v>95.3</v>
      </c>
      <c r="H16" s="424">
        <v>98.8</v>
      </c>
      <c r="I16" s="195">
        <v>23.6</v>
      </c>
      <c r="J16" s="212">
        <v>95.7</v>
      </c>
      <c r="K16" s="712"/>
      <c r="L16" s="712"/>
      <c r="M16" s="712"/>
      <c r="P16" s="712"/>
      <c r="Q16" s="712"/>
      <c r="R16" s="712"/>
      <c r="S16" s="712"/>
      <c r="T16" s="712"/>
      <c r="U16" s="712"/>
      <c r="V16" s="712"/>
      <c r="W16" s="712"/>
      <c r="X16" s="712"/>
      <c r="Y16" s="712"/>
      <c r="Z16" s="712"/>
      <c r="AA16" s="712"/>
      <c r="AB16" s="729"/>
      <c r="AC16" s="720"/>
    </row>
    <row r="17" spans="1:24" ht="15.75" customHeight="1">
      <c r="A17" s="489" t="s">
        <v>644</v>
      </c>
      <c r="B17" s="335">
        <v>98.5</v>
      </c>
      <c r="C17" s="271">
        <v>33.6</v>
      </c>
      <c r="D17" s="271">
        <v>96.5</v>
      </c>
      <c r="E17" s="257">
        <v>98.2</v>
      </c>
      <c r="F17" s="257">
        <v>35.799999999999997</v>
      </c>
      <c r="G17" s="267">
        <v>96.3</v>
      </c>
      <c r="H17" s="386">
        <v>98.4</v>
      </c>
      <c r="I17" s="257">
        <v>34.299999999999997</v>
      </c>
      <c r="J17" s="265">
        <v>96.6</v>
      </c>
      <c r="T17" s="720"/>
      <c r="U17" s="721"/>
      <c r="V17" s="720"/>
      <c r="W17" s="720"/>
      <c r="X17" s="720"/>
    </row>
    <row r="18" spans="1:24" ht="15.75" customHeight="1">
      <c r="A18" s="689" t="s">
        <v>507</v>
      </c>
      <c r="B18" s="213">
        <v>99.2</v>
      </c>
      <c r="C18" s="195">
        <v>31.6</v>
      </c>
      <c r="D18" s="195">
        <v>97.7</v>
      </c>
      <c r="E18" s="195">
        <v>98.9</v>
      </c>
      <c r="F18" s="195">
        <v>37.1</v>
      </c>
      <c r="G18" s="218">
        <v>97.8</v>
      </c>
      <c r="H18" s="424">
        <v>99</v>
      </c>
      <c r="I18" s="195">
        <v>33.9</v>
      </c>
      <c r="J18" s="212">
        <v>97.8</v>
      </c>
    </row>
    <row r="19" spans="1:24" ht="15.75" customHeight="1">
      <c r="A19" s="489" t="s">
        <v>382</v>
      </c>
      <c r="B19" s="266">
        <v>99.3</v>
      </c>
      <c r="C19" s="257">
        <v>30.4</v>
      </c>
      <c r="D19" s="257">
        <v>98.4</v>
      </c>
      <c r="E19" s="257">
        <v>99</v>
      </c>
      <c r="F19" s="257">
        <v>22.6</v>
      </c>
      <c r="G19" s="267">
        <v>98.1</v>
      </c>
      <c r="H19" s="386">
        <v>99.1</v>
      </c>
      <c r="I19" s="257">
        <v>27.1</v>
      </c>
      <c r="J19" s="265">
        <v>98.3</v>
      </c>
    </row>
    <row r="20" spans="1:24" ht="15.75" customHeight="1">
      <c r="A20" s="689" t="s">
        <v>508</v>
      </c>
      <c r="B20" s="213">
        <v>99.3</v>
      </c>
      <c r="C20" s="195">
        <v>40</v>
      </c>
      <c r="D20" s="195">
        <v>98.5</v>
      </c>
      <c r="E20" s="195">
        <v>99.4</v>
      </c>
      <c r="F20" s="195">
        <v>51</v>
      </c>
      <c r="G20" s="218">
        <v>99.1</v>
      </c>
      <c r="H20" s="424">
        <v>99.4</v>
      </c>
      <c r="I20" s="195">
        <v>38.1</v>
      </c>
      <c r="J20" s="212">
        <v>98.7</v>
      </c>
    </row>
    <row r="21" spans="1:24" ht="15.75" customHeight="1">
      <c r="A21" s="489" t="s">
        <v>509</v>
      </c>
      <c r="B21" s="266">
        <v>98.85</v>
      </c>
      <c r="C21" s="257">
        <v>39.81</v>
      </c>
      <c r="D21" s="257">
        <v>96.51</v>
      </c>
      <c r="E21" s="257">
        <v>98.98</v>
      </c>
      <c r="F21" s="257">
        <v>31.84</v>
      </c>
      <c r="G21" s="267">
        <v>97.07</v>
      </c>
      <c r="H21" s="386">
        <v>98.85</v>
      </c>
      <c r="I21" s="257">
        <v>35.549999999999997</v>
      </c>
      <c r="J21" s="265">
        <v>96.94</v>
      </c>
    </row>
    <row r="22" spans="1:24" ht="15.75" customHeight="1">
      <c r="A22" s="689" t="s">
        <v>643</v>
      </c>
      <c r="B22" s="213">
        <v>98.4</v>
      </c>
      <c r="C22" s="195">
        <v>37.1</v>
      </c>
      <c r="D22" s="195">
        <v>96</v>
      </c>
      <c r="E22" s="195">
        <v>99</v>
      </c>
      <c r="F22" s="195">
        <v>55.1</v>
      </c>
      <c r="G22" s="218">
        <v>98.3</v>
      </c>
      <c r="H22" s="424">
        <v>98.7</v>
      </c>
      <c r="I22" s="195">
        <v>42.4</v>
      </c>
      <c r="J22" s="212">
        <v>97.3</v>
      </c>
    </row>
    <row r="23" spans="1:24" ht="15.75" customHeight="1">
      <c r="A23" s="489" t="s">
        <v>510</v>
      </c>
      <c r="B23" s="266">
        <v>98.7</v>
      </c>
      <c r="C23" s="257">
        <v>40.200000000000003</v>
      </c>
      <c r="D23" s="257">
        <v>96.9</v>
      </c>
      <c r="E23" s="257">
        <v>99</v>
      </c>
      <c r="F23" s="257">
        <v>38.799999999999997</v>
      </c>
      <c r="G23" s="267">
        <v>97.7</v>
      </c>
      <c r="H23" s="386">
        <v>98.9</v>
      </c>
      <c r="I23" s="257">
        <v>39.700000000000003</v>
      </c>
      <c r="J23" s="265">
        <v>97.4</v>
      </c>
    </row>
    <row r="24" spans="1:24" ht="15.75" customHeight="1">
      <c r="A24" s="689" t="s">
        <v>511</v>
      </c>
      <c r="B24" s="252">
        <v>98.8</v>
      </c>
      <c r="C24" s="126">
        <v>35.799999999999997</v>
      </c>
      <c r="D24" s="126">
        <v>96.8</v>
      </c>
      <c r="E24" s="126">
        <v>99.2</v>
      </c>
      <c r="F24" s="126">
        <v>45.8</v>
      </c>
      <c r="G24" s="218">
        <v>98.2</v>
      </c>
      <c r="H24" s="424">
        <v>99</v>
      </c>
      <c r="I24" s="195">
        <v>39.1</v>
      </c>
      <c r="J24" s="212">
        <v>97.5</v>
      </c>
    </row>
    <row r="25" spans="1:24" ht="15.75" customHeight="1">
      <c r="A25" s="489" t="s">
        <v>213</v>
      </c>
      <c r="B25" s="266">
        <v>98.6</v>
      </c>
      <c r="C25" s="257">
        <v>31</v>
      </c>
      <c r="D25" s="257">
        <v>96.3</v>
      </c>
      <c r="E25" s="257">
        <v>98.7</v>
      </c>
      <c r="F25" s="257">
        <v>36.5</v>
      </c>
      <c r="G25" s="267">
        <v>97.4</v>
      </c>
      <c r="H25" s="386">
        <v>98.7</v>
      </c>
      <c r="I25" s="257">
        <v>32.9</v>
      </c>
      <c r="J25" s="265">
        <v>96.9</v>
      </c>
    </row>
    <row r="26" spans="1:24" ht="15.75" customHeight="1">
      <c r="A26" s="689" t="s">
        <v>512</v>
      </c>
      <c r="B26" s="213">
        <v>99</v>
      </c>
      <c r="C26" s="195">
        <v>39.9</v>
      </c>
      <c r="D26" s="195">
        <v>98</v>
      </c>
      <c r="E26" s="195">
        <v>99.6</v>
      </c>
      <c r="F26" s="195">
        <v>56.4</v>
      </c>
      <c r="G26" s="218">
        <v>99.3</v>
      </c>
      <c r="H26" s="424">
        <v>99.4</v>
      </c>
      <c r="I26" s="195">
        <v>44.6</v>
      </c>
      <c r="J26" s="212">
        <v>98.7</v>
      </c>
    </row>
    <row r="27" spans="1:24" ht="15.75" customHeight="1">
      <c r="A27" s="489" t="s">
        <v>513</v>
      </c>
      <c r="B27" s="266">
        <v>98.7</v>
      </c>
      <c r="C27" s="257">
        <v>23.9</v>
      </c>
      <c r="D27" s="257">
        <v>95.9</v>
      </c>
      <c r="E27" s="257">
        <v>99</v>
      </c>
      <c r="F27" s="257">
        <v>25.3</v>
      </c>
      <c r="G27" s="267">
        <v>96.9</v>
      </c>
      <c r="H27" s="386">
        <v>98.9</v>
      </c>
      <c r="I27" s="257">
        <v>24.6</v>
      </c>
      <c r="J27" s="265">
        <v>96.6</v>
      </c>
    </row>
    <row r="28" spans="1:24" ht="15.75" customHeight="1">
      <c r="A28" s="689" t="s">
        <v>217</v>
      </c>
      <c r="B28" s="213">
        <v>98.6</v>
      </c>
      <c r="C28" s="195">
        <v>25.5</v>
      </c>
      <c r="D28" s="195">
        <v>96</v>
      </c>
      <c r="E28" s="195">
        <v>98.3</v>
      </c>
      <c r="F28" s="195">
        <v>18.7</v>
      </c>
      <c r="G28" s="218">
        <v>94.4</v>
      </c>
      <c r="H28" s="424">
        <v>98.5</v>
      </c>
      <c r="I28" s="195">
        <v>21.1</v>
      </c>
      <c r="J28" s="212">
        <v>95.4</v>
      </c>
    </row>
    <row r="29" spans="1:24" ht="15.75" customHeight="1">
      <c r="A29" s="489" t="s">
        <v>514</v>
      </c>
      <c r="B29" s="266">
        <v>98.7</v>
      </c>
      <c r="C29" s="257">
        <v>27.4</v>
      </c>
      <c r="D29" s="257">
        <v>96.8</v>
      </c>
      <c r="E29" s="257">
        <v>98.2</v>
      </c>
      <c r="F29" s="257">
        <v>30.6</v>
      </c>
      <c r="G29" s="267">
        <v>96.4</v>
      </c>
      <c r="H29" s="386">
        <v>98.5</v>
      </c>
      <c r="I29" s="257">
        <v>29.1</v>
      </c>
      <c r="J29" s="265">
        <v>96.7</v>
      </c>
    </row>
    <row r="30" spans="1:24" ht="15.75" customHeight="1">
      <c r="A30" s="689" t="s">
        <v>642</v>
      </c>
      <c r="B30" s="213">
        <v>99.1</v>
      </c>
      <c r="C30" s="195">
        <v>43.3</v>
      </c>
      <c r="D30" s="195">
        <v>97.9</v>
      </c>
      <c r="E30" s="195">
        <v>98.6</v>
      </c>
      <c r="F30" s="195">
        <v>32.6</v>
      </c>
      <c r="G30" s="218">
        <v>96.3</v>
      </c>
      <c r="H30" s="424">
        <v>98.9</v>
      </c>
      <c r="I30" s="195">
        <v>36.4</v>
      </c>
      <c r="J30" s="212">
        <v>97.2</v>
      </c>
    </row>
    <row r="31" spans="1:24" ht="15.75" customHeight="1">
      <c r="A31" s="489" t="s">
        <v>641</v>
      </c>
      <c r="B31" s="266">
        <v>98.9</v>
      </c>
      <c r="C31" s="257">
        <v>41</v>
      </c>
      <c r="D31" s="257">
        <v>97.4</v>
      </c>
      <c r="E31" s="257">
        <v>98.4</v>
      </c>
      <c r="F31" s="257">
        <v>28.1</v>
      </c>
      <c r="G31" s="267">
        <v>94.7</v>
      </c>
      <c r="H31" s="386">
        <v>98.7</v>
      </c>
      <c r="I31" s="257">
        <v>32.6</v>
      </c>
      <c r="J31" s="265">
        <v>96.1</v>
      </c>
    </row>
    <row r="32" spans="1:24" ht="15.75" customHeight="1">
      <c r="A32" s="689" t="s">
        <v>268</v>
      </c>
      <c r="B32" s="213">
        <v>99.3</v>
      </c>
      <c r="C32" s="195">
        <v>45</v>
      </c>
      <c r="D32" s="195">
        <v>98.6</v>
      </c>
      <c r="E32" s="195">
        <v>99.2</v>
      </c>
      <c r="F32" s="195">
        <v>43.1</v>
      </c>
      <c r="G32" s="218">
        <v>98.4</v>
      </c>
      <c r="H32" s="424">
        <v>99.3</v>
      </c>
      <c r="I32" s="195">
        <v>44</v>
      </c>
      <c r="J32" s="212">
        <v>98.6</v>
      </c>
    </row>
    <row r="33" spans="1:10" ht="15.75" customHeight="1">
      <c r="A33" s="489" t="s">
        <v>686</v>
      </c>
      <c r="B33" s="493">
        <v>99.3</v>
      </c>
      <c r="C33" s="482">
        <v>34.799999999999997</v>
      </c>
      <c r="D33" s="482">
        <v>97.9</v>
      </c>
      <c r="E33" s="482">
        <v>98.7</v>
      </c>
      <c r="F33" s="482">
        <v>40.700000000000003</v>
      </c>
      <c r="G33" s="488">
        <v>97.7</v>
      </c>
      <c r="H33" s="538">
        <v>99</v>
      </c>
      <c r="I33" s="482">
        <v>37.200000000000003</v>
      </c>
      <c r="J33" s="490">
        <v>97.9</v>
      </c>
    </row>
    <row r="34" spans="1:10" ht="15.75" customHeight="1">
      <c r="A34" s="689" t="s">
        <v>229</v>
      </c>
      <c r="B34" s="252">
        <v>98.7</v>
      </c>
      <c r="C34" s="126">
        <v>23.9</v>
      </c>
      <c r="D34" s="126">
        <v>95.4</v>
      </c>
      <c r="E34" s="126">
        <v>98.7</v>
      </c>
      <c r="F34" s="126">
        <v>24</v>
      </c>
      <c r="G34" s="253">
        <v>94.5</v>
      </c>
      <c r="H34" s="254">
        <v>98.7</v>
      </c>
      <c r="I34" s="126">
        <v>24.1</v>
      </c>
      <c r="J34" s="145">
        <v>95.2</v>
      </c>
    </row>
    <row r="35" spans="1:10" ht="15.75" customHeight="1">
      <c r="A35" s="489" t="s">
        <v>515</v>
      </c>
      <c r="B35" s="493">
        <v>98.1</v>
      </c>
      <c r="C35" s="482">
        <v>26.4</v>
      </c>
      <c r="D35" s="482">
        <v>95</v>
      </c>
      <c r="E35" s="482">
        <v>99.4</v>
      </c>
      <c r="F35" s="482">
        <v>28.4</v>
      </c>
      <c r="G35" s="488">
        <v>97.6</v>
      </c>
      <c r="H35" s="538">
        <v>98.8</v>
      </c>
      <c r="I35" s="482">
        <v>27.2</v>
      </c>
      <c r="J35" s="490">
        <v>96.6</v>
      </c>
    </row>
    <row r="36" spans="1:10" ht="15.75" customHeight="1">
      <c r="A36" s="689" t="s">
        <v>227</v>
      </c>
      <c r="B36" s="252">
        <v>98.8</v>
      </c>
      <c r="C36" s="126">
        <v>24.8</v>
      </c>
      <c r="D36" s="126">
        <v>96.6</v>
      </c>
      <c r="E36" s="126">
        <v>99.4</v>
      </c>
      <c r="F36" s="126">
        <v>28</v>
      </c>
      <c r="G36" s="253">
        <v>98.3</v>
      </c>
      <c r="H36" s="254">
        <v>99.2</v>
      </c>
      <c r="I36" s="126">
        <v>25.9</v>
      </c>
      <c r="J36" s="145">
        <v>97.6</v>
      </c>
    </row>
    <row r="37" spans="1:10" ht="15.75" customHeight="1">
      <c r="A37" s="489" t="s">
        <v>681</v>
      </c>
      <c r="B37" s="493">
        <v>98.9</v>
      </c>
      <c r="C37" s="482">
        <v>33.1</v>
      </c>
      <c r="D37" s="482">
        <v>97.3</v>
      </c>
      <c r="E37" s="482">
        <v>99.3</v>
      </c>
      <c r="F37" s="482">
        <v>28.4</v>
      </c>
      <c r="G37" s="488">
        <v>97.7</v>
      </c>
      <c r="H37" s="538">
        <v>99.1</v>
      </c>
      <c r="I37" s="482">
        <v>30.8</v>
      </c>
      <c r="J37" s="490">
        <v>97.6</v>
      </c>
    </row>
    <row r="38" spans="1:10" ht="15.75" customHeight="1">
      <c r="A38" s="689" t="s">
        <v>219</v>
      </c>
      <c r="B38" s="213">
        <v>99.4</v>
      </c>
      <c r="C38" s="195">
        <v>31</v>
      </c>
      <c r="D38" s="195">
        <v>98.5</v>
      </c>
      <c r="E38" s="195">
        <v>99.7</v>
      </c>
      <c r="F38" s="195">
        <v>49.1</v>
      </c>
      <c r="G38" s="218">
        <v>99.5</v>
      </c>
      <c r="H38" s="424">
        <v>99.6</v>
      </c>
      <c r="I38" s="195">
        <v>35.299999999999997</v>
      </c>
      <c r="J38" s="212">
        <v>99</v>
      </c>
    </row>
    <row r="39" spans="1:10" ht="15.75" customHeight="1">
      <c r="A39" s="489" t="s">
        <v>238</v>
      </c>
      <c r="B39" s="266">
        <v>98.9</v>
      </c>
      <c r="C39" s="257">
        <v>27.3</v>
      </c>
      <c r="D39" s="257">
        <v>96.3</v>
      </c>
      <c r="E39" s="257">
        <v>97.1</v>
      </c>
      <c r="F39" s="257">
        <v>21.9</v>
      </c>
      <c r="G39" s="267">
        <v>93.4</v>
      </c>
      <c r="H39" s="386">
        <v>98.1</v>
      </c>
      <c r="I39" s="257">
        <v>23.9</v>
      </c>
      <c r="J39" s="265">
        <v>95</v>
      </c>
    </row>
    <row r="40" spans="1:10" ht="15.75" customHeight="1">
      <c r="A40" s="689" t="s">
        <v>516</v>
      </c>
      <c r="B40" s="252">
        <v>99</v>
      </c>
      <c r="C40" s="126">
        <v>28.2</v>
      </c>
      <c r="D40" s="126">
        <v>97.1</v>
      </c>
      <c r="E40" s="126">
        <v>98.1</v>
      </c>
      <c r="F40" s="126">
        <v>28.7</v>
      </c>
      <c r="G40" s="253">
        <v>96.5</v>
      </c>
      <c r="H40" s="254">
        <v>98.6</v>
      </c>
      <c r="I40" s="126">
        <v>28.1</v>
      </c>
      <c r="J40" s="145">
        <v>96.9</v>
      </c>
    </row>
    <row r="41" spans="1:10" ht="15.75" customHeight="1">
      <c r="A41" s="489" t="s">
        <v>645</v>
      </c>
      <c r="B41" s="266">
        <v>99.3</v>
      </c>
      <c r="C41" s="257">
        <v>35.1</v>
      </c>
      <c r="D41" s="257">
        <v>98.1</v>
      </c>
      <c r="E41" s="257">
        <v>96.2</v>
      </c>
      <c r="F41" s="257">
        <v>43.5</v>
      </c>
      <c r="G41" s="267">
        <v>95.6</v>
      </c>
      <c r="H41" s="386">
        <v>97.9</v>
      </c>
      <c r="I41" s="257">
        <v>38.200000000000003</v>
      </c>
      <c r="J41" s="265">
        <v>97</v>
      </c>
    </row>
    <row r="42" spans="1:10" ht="15.75" customHeight="1">
      <c r="A42" s="689" t="s">
        <v>517</v>
      </c>
      <c r="B42" s="213">
        <v>99.4</v>
      </c>
      <c r="C42" s="195">
        <v>52.2</v>
      </c>
      <c r="D42" s="195">
        <v>99.1</v>
      </c>
      <c r="E42" s="195">
        <v>97.7</v>
      </c>
      <c r="F42" s="195">
        <v>52.7</v>
      </c>
      <c r="G42" s="218">
        <v>97.5</v>
      </c>
      <c r="H42" s="424">
        <v>98.7</v>
      </c>
      <c r="I42" s="195">
        <v>53.2</v>
      </c>
      <c r="J42" s="212">
        <v>98.4</v>
      </c>
    </row>
    <row r="43" spans="1:10" ht="15.75" customHeight="1">
      <c r="A43" s="489" t="s">
        <v>518</v>
      </c>
      <c r="B43" s="266">
        <v>99.4</v>
      </c>
      <c r="C43" s="257">
        <v>40.5</v>
      </c>
      <c r="D43" s="257">
        <v>98.8</v>
      </c>
      <c r="E43" s="257">
        <v>99.3</v>
      </c>
      <c r="F43" s="257">
        <v>29.8</v>
      </c>
      <c r="G43" s="267">
        <v>98.8</v>
      </c>
      <c r="H43" s="386">
        <v>99.3</v>
      </c>
      <c r="I43" s="257">
        <v>36.200000000000003</v>
      </c>
      <c r="J43" s="265">
        <v>98.8</v>
      </c>
    </row>
    <row r="44" spans="1:10" ht="15.75" customHeight="1">
      <c r="A44" s="689" t="s">
        <v>640</v>
      </c>
      <c r="B44" s="213">
        <v>99</v>
      </c>
      <c r="C44" s="195">
        <v>36.799999999999997</v>
      </c>
      <c r="D44" s="195">
        <v>97.8</v>
      </c>
      <c r="E44" s="195">
        <v>98.8</v>
      </c>
      <c r="F44" s="195">
        <v>26</v>
      </c>
      <c r="G44" s="218">
        <v>97.3</v>
      </c>
      <c r="H44" s="424">
        <v>98.9</v>
      </c>
      <c r="I44" s="195">
        <v>30.5</v>
      </c>
      <c r="J44" s="212">
        <v>97.6</v>
      </c>
    </row>
    <row r="45" spans="1:10" ht="15.75" customHeight="1">
      <c r="A45" s="489" t="s">
        <v>639</v>
      </c>
      <c r="B45" s="266">
        <v>97.9</v>
      </c>
      <c r="C45" s="257">
        <v>61.7</v>
      </c>
      <c r="D45" s="257">
        <v>97.2</v>
      </c>
      <c r="E45" s="257">
        <v>98.4</v>
      </c>
      <c r="F45" s="257">
        <v>24.6</v>
      </c>
      <c r="G45" s="267">
        <v>95.8</v>
      </c>
      <c r="H45" s="386">
        <v>98.3</v>
      </c>
      <c r="I45" s="257">
        <v>36.299999999999997</v>
      </c>
      <c r="J45" s="265">
        <v>96.6</v>
      </c>
    </row>
    <row r="46" spans="1:10" ht="15.75" customHeight="1">
      <c r="A46" s="689" t="s">
        <v>519</v>
      </c>
      <c r="B46" s="252">
        <v>99</v>
      </c>
      <c r="C46" s="126">
        <v>47</v>
      </c>
      <c r="D46" s="126">
        <v>98.1</v>
      </c>
      <c r="E46" s="126">
        <v>98.3</v>
      </c>
      <c r="F46" s="126">
        <v>58.5</v>
      </c>
      <c r="G46" s="253">
        <v>97.9</v>
      </c>
      <c r="H46" s="254">
        <v>98.7</v>
      </c>
      <c r="I46" s="126">
        <v>51.5</v>
      </c>
      <c r="J46" s="145">
        <v>98.1</v>
      </c>
    </row>
    <row r="47" spans="1:10" ht="15.75" customHeight="1">
      <c r="A47" s="489" t="s">
        <v>520</v>
      </c>
      <c r="B47" s="266">
        <v>98.9</v>
      </c>
      <c r="C47" s="257">
        <v>29.7</v>
      </c>
      <c r="D47" s="257">
        <v>96.9</v>
      </c>
      <c r="E47" s="257">
        <v>98.1</v>
      </c>
      <c r="F47" s="257">
        <v>26.6</v>
      </c>
      <c r="G47" s="267">
        <v>96</v>
      </c>
      <c r="H47" s="386">
        <v>98.5</v>
      </c>
      <c r="I47" s="257">
        <v>27.9</v>
      </c>
      <c r="J47" s="265">
        <v>96.6</v>
      </c>
    </row>
    <row r="48" spans="1:10" ht="15.75" customHeight="1">
      <c r="A48" s="689" t="s">
        <v>521</v>
      </c>
      <c r="B48" s="252">
        <v>98.5</v>
      </c>
      <c r="C48" s="126">
        <v>32.4</v>
      </c>
      <c r="D48" s="126">
        <v>95.6</v>
      </c>
      <c r="E48" s="126">
        <v>98.5</v>
      </c>
      <c r="F48" s="126">
        <v>37.1</v>
      </c>
      <c r="G48" s="253">
        <v>97.1</v>
      </c>
      <c r="H48" s="254">
        <v>98.6</v>
      </c>
      <c r="I48" s="126">
        <v>34.299999999999997</v>
      </c>
      <c r="J48" s="145">
        <v>96.7</v>
      </c>
    </row>
    <row r="49" spans="1:10" ht="15.75" customHeight="1">
      <c r="A49" s="489" t="s">
        <v>638</v>
      </c>
      <c r="B49" s="266">
        <v>98.9</v>
      </c>
      <c r="C49" s="257">
        <v>16.5</v>
      </c>
      <c r="D49" s="257">
        <v>96.6</v>
      </c>
      <c r="E49" s="257">
        <v>97.6</v>
      </c>
      <c r="F49" s="257">
        <v>17.899999999999999</v>
      </c>
      <c r="G49" s="267">
        <v>95.1</v>
      </c>
      <c r="H49" s="386">
        <v>98.4</v>
      </c>
      <c r="I49" s="257">
        <v>17.2</v>
      </c>
      <c r="J49" s="265">
        <v>96.1</v>
      </c>
    </row>
    <row r="50" spans="1:10" ht="15.75" customHeight="1">
      <c r="A50" s="689" t="s">
        <v>522</v>
      </c>
      <c r="B50" s="213">
        <v>99.3</v>
      </c>
      <c r="C50" s="195">
        <v>43.1</v>
      </c>
      <c r="D50" s="195">
        <v>98.5</v>
      </c>
      <c r="E50" s="195">
        <v>98.7</v>
      </c>
      <c r="F50" s="195">
        <v>15</v>
      </c>
      <c r="G50" s="218">
        <v>96.3</v>
      </c>
      <c r="H50" s="424">
        <v>99.1</v>
      </c>
      <c r="I50" s="195">
        <v>20.3</v>
      </c>
      <c r="J50" s="212">
        <v>96.9</v>
      </c>
    </row>
    <row r="51" spans="1:10" ht="15.75" customHeight="1">
      <c r="A51" s="489" t="s">
        <v>221</v>
      </c>
      <c r="B51" s="266">
        <v>99</v>
      </c>
      <c r="C51" s="257">
        <v>20</v>
      </c>
      <c r="D51" s="257">
        <v>97.2</v>
      </c>
      <c r="E51" s="257">
        <v>98.2</v>
      </c>
      <c r="F51" s="257">
        <v>20.399999999999999</v>
      </c>
      <c r="G51" s="267">
        <v>95.9</v>
      </c>
      <c r="H51" s="386">
        <v>98.6</v>
      </c>
      <c r="I51" s="257">
        <v>20</v>
      </c>
      <c r="J51" s="265">
        <v>96.6</v>
      </c>
    </row>
    <row r="52" spans="1:10" ht="15.75" customHeight="1">
      <c r="A52" s="689" t="s">
        <v>523</v>
      </c>
      <c r="B52" s="213">
        <v>99.1</v>
      </c>
      <c r="C52" s="195">
        <v>31.9</v>
      </c>
      <c r="D52" s="195">
        <v>97.7</v>
      </c>
      <c r="E52" s="195">
        <v>98</v>
      </c>
      <c r="F52" s="195">
        <v>27.6</v>
      </c>
      <c r="G52" s="218">
        <v>96.5</v>
      </c>
      <c r="H52" s="424">
        <v>98.6</v>
      </c>
      <c r="I52" s="195">
        <v>30</v>
      </c>
      <c r="J52" s="212">
        <v>97.2</v>
      </c>
    </row>
    <row r="53" spans="1:10" ht="15.75" customHeight="1">
      <c r="A53" s="489" t="s">
        <v>637</v>
      </c>
      <c r="B53" s="266">
        <v>99.2</v>
      </c>
      <c r="C53" s="257">
        <v>23.73</v>
      </c>
      <c r="D53" s="257">
        <v>97.2</v>
      </c>
      <c r="E53" s="257">
        <v>96.8</v>
      </c>
      <c r="F53" s="257">
        <v>23.5</v>
      </c>
      <c r="G53" s="267">
        <v>95.1</v>
      </c>
      <c r="H53" s="386">
        <v>98.1</v>
      </c>
      <c r="I53" s="257">
        <v>23.7</v>
      </c>
      <c r="J53" s="265">
        <v>96.3</v>
      </c>
    </row>
    <row r="54" spans="1:10" ht="15.75" customHeight="1">
      <c r="A54" s="689" t="s">
        <v>636</v>
      </c>
      <c r="B54" s="252">
        <v>99.4</v>
      </c>
      <c r="C54" s="126">
        <v>39.799999999999997</v>
      </c>
      <c r="D54" s="126">
        <v>98.6</v>
      </c>
      <c r="E54" s="126">
        <v>97.6</v>
      </c>
      <c r="F54" s="126">
        <v>21.4</v>
      </c>
      <c r="G54" s="253">
        <v>96</v>
      </c>
      <c r="H54" s="254">
        <v>98.5</v>
      </c>
      <c r="I54" s="126">
        <v>28.4</v>
      </c>
      <c r="J54" s="145">
        <v>97.4</v>
      </c>
    </row>
    <row r="55" spans="1:10" ht="15.75" customHeight="1">
      <c r="A55" s="489" t="s">
        <v>223</v>
      </c>
      <c r="B55" s="266">
        <v>99.1</v>
      </c>
      <c r="C55" s="257">
        <v>41.5</v>
      </c>
      <c r="D55" s="257">
        <v>98.1</v>
      </c>
      <c r="E55" s="257">
        <v>98.7</v>
      </c>
      <c r="F55" s="257">
        <v>28</v>
      </c>
      <c r="G55" s="267">
        <v>98</v>
      </c>
      <c r="H55" s="386">
        <v>98.9</v>
      </c>
      <c r="I55" s="257">
        <v>35.5</v>
      </c>
      <c r="J55" s="265">
        <v>98.1</v>
      </c>
    </row>
    <row r="56" spans="1:10" ht="15.75" customHeight="1">
      <c r="A56" s="689" t="s">
        <v>635</v>
      </c>
      <c r="B56" s="213">
        <v>99.7</v>
      </c>
      <c r="C56" s="195">
        <v>40</v>
      </c>
      <c r="D56" s="195">
        <v>99.1</v>
      </c>
      <c r="E56" s="195">
        <v>98.6</v>
      </c>
      <c r="F56" s="195">
        <v>26.3</v>
      </c>
      <c r="G56" s="218">
        <v>97.9</v>
      </c>
      <c r="H56" s="424">
        <v>99.1</v>
      </c>
      <c r="I56" s="195">
        <v>32.799999999999997</v>
      </c>
      <c r="J56" s="212">
        <v>98.6</v>
      </c>
    </row>
    <row r="57" spans="1:10" ht="15.75" customHeight="1">
      <c r="A57" s="489" t="s">
        <v>260</v>
      </c>
      <c r="B57" s="266">
        <v>99</v>
      </c>
      <c r="C57" s="257">
        <v>29</v>
      </c>
      <c r="D57" s="257">
        <v>96.9</v>
      </c>
      <c r="E57" s="257">
        <v>98.4</v>
      </c>
      <c r="F57" s="257">
        <v>25.5</v>
      </c>
      <c r="G57" s="267">
        <v>97.1</v>
      </c>
      <c r="H57" s="386">
        <v>98.7</v>
      </c>
      <c r="I57" s="257">
        <v>27.6</v>
      </c>
      <c r="J57" s="265">
        <v>97.2</v>
      </c>
    </row>
    <row r="58" spans="1:10" ht="15.75" customHeight="1">
      <c r="A58" s="689" t="s">
        <v>279</v>
      </c>
      <c r="B58" s="213">
        <v>98.9</v>
      </c>
      <c r="C58" s="195">
        <v>25.7</v>
      </c>
      <c r="D58" s="195">
        <v>97.1</v>
      </c>
      <c r="E58" s="195">
        <v>97.4</v>
      </c>
      <c r="F58" s="195">
        <v>27.9</v>
      </c>
      <c r="G58" s="218">
        <v>96</v>
      </c>
      <c r="H58" s="424">
        <v>98.2</v>
      </c>
      <c r="I58" s="195">
        <v>26.5</v>
      </c>
      <c r="J58" s="212">
        <v>96.6</v>
      </c>
    </row>
    <row r="59" spans="1:10" ht="15.75" customHeight="1">
      <c r="A59" s="489" t="s">
        <v>225</v>
      </c>
      <c r="B59" s="270">
        <v>99.2</v>
      </c>
      <c r="C59" s="257">
        <v>34.1</v>
      </c>
      <c r="D59" s="257">
        <v>97.7</v>
      </c>
      <c r="E59" s="257">
        <v>97.9</v>
      </c>
      <c r="F59" s="257">
        <v>26.1</v>
      </c>
      <c r="G59" s="267">
        <v>95.7</v>
      </c>
      <c r="H59" s="386">
        <v>98.6</v>
      </c>
      <c r="I59" s="257">
        <v>29.6</v>
      </c>
      <c r="J59" s="268">
        <v>96.9</v>
      </c>
    </row>
    <row r="60" spans="1:10" ht="15.75" customHeight="1">
      <c r="A60" s="689" t="s">
        <v>270</v>
      </c>
      <c r="B60" s="213">
        <v>99.3</v>
      </c>
      <c r="C60" s="195">
        <v>36.5</v>
      </c>
      <c r="D60" s="195">
        <v>98.3</v>
      </c>
      <c r="E60" s="195">
        <v>98.2</v>
      </c>
      <c r="F60" s="195">
        <v>33.200000000000003</v>
      </c>
      <c r="G60" s="218">
        <v>97.4</v>
      </c>
      <c r="H60" s="424">
        <v>98.8</v>
      </c>
      <c r="I60" s="195">
        <v>34.6</v>
      </c>
      <c r="J60" s="212">
        <v>97.9</v>
      </c>
    </row>
    <row r="61" spans="1:10" ht="15.75" customHeight="1">
      <c r="A61" s="489" t="s">
        <v>271</v>
      </c>
      <c r="B61" s="270">
        <v>99.3</v>
      </c>
      <c r="C61" s="257">
        <v>32.5</v>
      </c>
      <c r="D61" s="257">
        <v>98.2</v>
      </c>
      <c r="E61" s="257">
        <v>98.5</v>
      </c>
      <c r="F61" s="257">
        <v>16.2</v>
      </c>
      <c r="G61" s="267">
        <v>96.1</v>
      </c>
      <c r="H61" s="386">
        <v>99</v>
      </c>
      <c r="I61" s="266">
        <v>23.4</v>
      </c>
      <c r="J61" s="268">
        <v>97.3</v>
      </c>
    </row>
    <row r="62" spans="1:10" ht="15.75" customHeight="1">
      <c r="A62" s="689" t="s">
        <v>277</v>
      </c>
      <c r="B62" s="213">
        <v>99.1</v>
      </c>
      <c r="C62" s="195">
        <v>36.200000000000003</v>
      </c>
      <c r="D62" s="195">
        <v>97.7</v>
      </c>
      <c r="E62" s="195">
        <v>98.1</v>
      </c>
      <c r="F62" s="195">
        <v>26.5</v>
      </c>
      <c r="G62" s="218">
        <v>96.2</v>
      </c>
      <c r="H62" s="424">
        <v>98.6</v>
      </c>
      <c r="I62" s="195">
        <v>30.8</v>
      </c>
      <c r="J62" s="212">
        <v>97</v>
      </c>
    </row>
    <row r="63" spans="1:10" ht="15.75" customHeight="1">
      <c r="A63" s="489" t="s">
        <v>367</v>
      </c>
      <c r="B63" s="270">
        <v>99.1</v>
      </c>
      <c r="C63" s="257">
        <v>33.4</v>
      </c>
      <c r="D63" s="257">
        <v>97.7</v>
      </c>
      <c r="E63" s="257">
        <v>97.7</v>
      </c>
      <c r="F63" s="257">
        <v>27</v>
      </c>
      <c r="G63" s="267">
        <v>95.5</v>
      </c>
      <c r="H63" s="386">
        <v>98.4</v>
      </c>
      <c r="I63" s="257">
        <v>30.5</v>
      </c>
      <c r="J63" s="268">
        <v>96.8</v>
      </c>
    </row>
    <row r="64" spans="1:10" ht="15.75" customHeight="1">
      <c r="A64" s="689" t="s">
        <v>634</v>
      </c>
      <c r="B64" s="213">
        <v>99.1</v>
      </c>
      <c r="C64" s="195">
        <v>29.2</v>
      </c>
      <c r="D64" s="195">
        <v>97.3</v>
      </c>
      <c r="E64" s="195">
        <v>97.8</v>
      </c>
      <c r="F64" s="195">
        <v>18.3</v>
      </c>
      <c r="G64" s="218">
        <v>95.6</v>
      </c>
      <c r="H64" s="424">
        <v>98.5</v>
      </c>
      <c r="I64" s="195">
        <v>23.8</v>
      </c>
      <c r="J64" s="212">
        <v>96.7</v>
      </c>
    </row>
    <row r="65" spans="1:10" ht="15.75" customHeight="1">
      <c r="A65" s="489" t="s">
        <v>272</v>
      </c>
      <c r="B65" s="270">
        <v>99.6</v>
      </c>
      <c r="C65" s="257">
        <v>34.9</v>
      </c>
      <c r="D65" s="257">
        <v>99.1</v>
      </c>
      <c r="E65" s="257">
        <v>98.5</v>
      </c>
      <c r="F65" s="257">
        <v>24.5</v>
      </c>
      <c r="G65" s="267">
        <v>98.1</v>
      </c>
      <c r="H65" s="386">
        <v>99</v>
      </c>
      <c r="I65" s="257">
        <v>29</v>
      </c>
      <c r="J65" s="268">
        <v>98.6</v>
      </c>
    </row>
    <row r="66" spans="1:10" ht="15.75" customHeight="1">
      <c r="A66" s="689" t="s">
        <v>231</v>
      </c>
      <c r="B66" s="213">
        <v>99.1</v>
      </c>
      <c r="C66" s="195">
        <v>35.200000000000003</v>
      </c>
      <c r="D66" s="195">
        <v>97.9</v>
      </c>
      <c r="E66" s="195">
        <v>98.3</v>
      </c>
      <c r="F66" s="195">
        <v>35.5</v>
      </c>
      <c r="G66" s="218">
        <v>97.4</v>
      </c>
      <c r="H66" s="424">
        <v>98.7</v>
      </c>
      <c r="I66" s="195">
        <v>35.1</v>
      </c>
      <c r="J66" s="212">
        <v>97.7</v>
      </c>
    </row>
    <row r="67" spans="1:10" ht="15.75" customHeight="1">
      <c r="A67" s="489" t="s">
        <v>262</v>
      </c>
      <c r="B67" s="270">
        <v>99.23</v>
      </c>
      <c r="C67" s="257">
        <v>31.39</v>
      </c>
      <c r="D67" s="257">
        <v>97.62</v>
      </c>
      <c r="E67" s="257">
        <v>97.65</v>
      </c>
      <c r="F67" s="257">
        <v>24.91</v>
      </c>
      <c r="G67" s="267">
        <v>95.5</v>
      </c>
      <c r="H67" s="386">
        <v>98.47</v>
      </c>
      <c r="I67" s="266">
        <v>26.92</v>
      </c>
      <c r="J67" s="268">
        <v>96.71</v>
      </c>
    </row>
    <row r="68" spans="1:10" ht="15.75" customHeight="1" thickBot="1">
      <c r="A68" s="357" t="s">
        <v>524</v>
      </c>
      <c r="B68" s="695">
        <v>98.614400287945003</v>
      </c>
      <c r="C68" s="454">
        <v>31.5918084026627</v>
      </c>
      <c r="D68" s="454">
        <v>97.096935037651605</v>
      </c>
      <c r="E68" s="454">
        <v>98.4489225426952</v>
      </c>
      <c r="F68" s="454">
        <v>53.304478540327601</v>
      </c>
      <c r="G68" s="539">
        <v>97.796825252359596</v>
      </c>
      <c r="H68" s="540">
        <v>98.553968837234606</v>
      </c>
      <c r="I68" s="454">
        <v>40.015016891162801</v>
      </c>
      <c r="J68" s="541">
        <v>97.551294502079202</v>
      </c>
    </row>
    <row r="69" spans="1:10" ht="15.75" customHeight="1" thickTop="1">
      <c r="A69" s="489" t="s">
        <v>903</v>
      </c>
      <c r="B69" s="493" t="s">
        <v>529</v>
      </c>
      <c r="C69" s="482" t="s">
        <v>529</v>
      </c>
      <c r="D69" s="482" t="s">
        <v>529</v>
      </c>
      <c r="E69" s="482" t="s">
        <v>529</v>
      </c>
      <c r="F69" s="482" t="s">
        <v>529</v>
      </c>
      <c r="G69" s="488" t="s">
        <v>529</v>
      </c>
      <c r="H69" s="538" t="s">
        <v>529</v>
      </c>
      <c r="I69" s="482" t="s">
        <v>529</v>
      </c>
      <c r="J69" s="639" t="s">
        <v>529</v>
      </c>
    </row>
    <row r="70" spans="1:10" ht="15.75" customHeight="1">
      <c r="A70" s="689" t="s">
        <v>904</v>
      </c>
      <c r="B70" s="1160">
        <f>AVERAGE(B7:B68)</f>
        <v>98.970877423999141</v>
      </c>
      <c r="C70" s="1061">
        <f t="shared" ref="C70:J70" si="0">AVERAGE(C7:C68)</f>
        <v>33.174545296817143</v>
      </c>
      <c r="D70" s="1061">
        <f t="shared" si="0"/>
        <v>97.274627984478272</v>
      </c>
      <c r="E70" s="1061">
        <f t="shared" si="0"/>
        <v>98.399660041011217</v>
      </c>
      <c r="F70" s="1061">
        <f t="shared" si="0"/>
        <v>30.226685137747225</v>
      </c>
      <c r="G70" s="1161">
        <f t="shared" si="0"/>
        <v>96.58978750407033</v>
      </c>
      <c r="H70" s="1162">
        <f t="shared" si="0"/>
        <v>98.728612400600568</v>
      </c>
      <c r="I70" s="1061">
        <f t="shared" si="0"/>
        <v>30.709435756309073</v>
      </c>
      <c r="J70" s="133">
        <f t="shared" si="0"/>
        <v>97.045182169388355</v>
      </c>
    </row>
    <row r="71" spans="1:10">
      <c r="A71" s="1130" t="s">
        <v>296</v>
      </c>
      <c r="B71" s="1159"/>
      <c r="C71" s="1159"/>
      <c r="D71" s="1159"/>
      <c r="E71" s="1159"/>
      <c r="F71" s="1159"/>
      <c r="G71" s="1159"/>
      <c r="H71" s="1159"/>
      <c r="I71" s="1159"/>
      <c r="J71" s="1159"/>
    </row>
    <row r="133" spans="2:10" ht="27" customHeight="1">
      <c r="B133" s="1286"/>
      <c r="C133" s="1286"/>
      <c r="D133" s="1286"/>
      <c r="E133" s="1286"/>
      <c r="F133" s="1286"/>
      <c r="G133" s="1286"/>
      <c r="H133" s="1286"/>
      <c r="I133" s="1286"/>
      <c r="J133" s="1286"/>
    </row>
  </sheetData>
  <customSheetViews>
    <customSheetView guid="{CFB8F6A3-286B-44DA-98E2-E06FA9DC17D9}" showGridLines="0">
      <pane xSplit="1" ySplit="6" topLeftCell="B7" activePane="bottomRight" state="frozen"/>
      <selection pane="bottomRight" activeCell="D14" sqref="D14"/>
      <colBreaks count="1" manualBreakCount="1">
        <brk id="10" max="1048575" man="1"/>
      </colBreaks>
      <pageMargins left="0.6692913385826772" right="0.43307086614173229" top="0.78740157480314965" bottom="0.39370078740157483" header="0.51181102362204722" footer="0.19685039370078741"/>
      <pageSetup paperSize="9" scale="80" firstPageNumber="12" orientation="portrait" useFirstPageNumber="1"/>
      <headerFooter alignWithMargins="0"/>
    </customSheetView>
    <customSheetView guid="{429188B7-F8E8-41E0-BAA6-8F869C883D4F}" scale="90" showGridLines="0">
      <pane xSplit="1" ySplit="6" topLeftCell="B7" activePane="bottomRight" state="frozen"/>
      <selection pane="bottomRight" activeCell="A2" sqref="A2"/>
      <pageMargins left="0.74803149606299213" right="0.23622047244094491" top="1.1417322834645669" bottom="0.39370078740157483" header="0.59055118110236227" footer="0.31496062992125984"/>
      <pageSetup paperSize="8" firstPageNumber="12" orientation="portrait"/>
      <headerFooter alignWithMargins="0">
        <oddHeader xml:space="preserve">&amp;L&amp;"ＭＳ Ｐゴシック,太字"&amp;16ⅴ　市税徴収率
（平成30年度）&amp;"ＭＳ Ｐゴシック,標準"&amp;11
</oddHeader>
      </headerFooter>
    </customSheetView>
  </customSheetViews>
  <mergeCells count="13">
    <mergeCell ref="B133:J133"/>
    <mergeCell ref="B3:D3"/>
    <mergeCell ref="E3:G3"/>
    <mergeCell ref="H3:J3"/>
    <mergeCell ref="D4:D5"/>
    <mergeCell ref="J4:J5"/>
    <mergeCell ref="G4:G5"/>
    <mergeCell ref="B4:B5"/>
    <mergeCell ref="C4:C5"/>
    <mergeCell ref="E4:E5"/>
    <mergeCell ref="F4:F5"/>
    <mergeCell ref="H4:H5"/>
    <mergeCell ref="I4:I5"/>
  </mergeCells>
  <phoneticPr fontId="2"/>
  <dataValidations count="1">
    <dataValidation imeMode="disabled" allowBlank="1" showInputMessage="1" showErrorMessage="1" sqref="B7:J68" xr:uid="{00000000-0002-0000-0D00-000000000000}"/>
  </dataValidations>
  <pageMargins left="0.74803149606299213" right="0.23622047244094491" top="1.1417322834645669" bottom="0.39370078740157483" header="0.59055118110236227" footer="0.31496062992125984"/>
  <pageSetup paperSize="9" scale="71" firstPageNumber="12" orientation="portrait" r:id="rId1"/>
  <headerFooter alignWithMargins="0">
    <oddHeader xml:space="preserve">&amp;L&amp;"ＭＳ Ｐゴシック,太字"&amp;16ⅴ　市税徴収率
（令和２年度）&amp;"ＭＳ Ｐゴシック,標準"&amp;11
</oddHeader>
  </headerFooter>
  <rowBreaks count="1" manualBreakCount="1">
    <brk id="71"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sheetPr>
  <dimension ref="A1:AI93"/>
  <sheetViews>
    <sheetView view="pageBreakPreview" zoomScaleNormal="100" zoomScaleSheetLayoutView="100" workbookViewId="0">
      <selection sqref="A1:D1"/>
    </sheetView>
  </sheetViews>
  <sheetFormatPr defaultColWidth="8.88671875" defaultRowHeight="13.2"/>
  <cols>
    <col min="1" max="1" width="20.77734375" style="716" customWidth="1"/>
    <col min="2" max="2" width="11.21875" customWidth="1"/>
    <col min="3" max="3" width="62.44140625" customWidth="1"/>
    <col min="4" max="4" width="8.77734375" style="718" customWidth="1"/>
    <col min="28" max="28" width="9.77734375" customWidth="1"/>
  </cols>
  <sheetData>
    <row r="1" spans="1:35" s="718" customFormat="1" ht="20.25" customHeight="1" thickTop="1" thickBot="1">
      <c r="A1" s="1572" t="s">
        <v>254</v>
      </c>
      <c r="B1" s="1573"/>
      <c r="C1" s="1573"/>
      <c r="D1" s="1574"/>
      <c r="E1" s="730"/>
    </row>
    <row r="2" spans="1:35" ht="9" customHeight="1" thickTop="1">
      <c r="C2" s="717"/>
      <c r="D2" s="939"/>
    </row>
    <row r="3" spans="1:35" ht="18" customHeight="1">
      <c r="A3" s="45" t="s">
        <v>255</v>
      </c>
      <c r="B3" s="46" t="s">
        <v>256</v>
      </c>
      <c r="C3" s="46" t="s">
        <v>257</v>
      </c>
      <c r="D3" s="46" t="s">
        <v>258</v>
      </c>
    </row>
    <row r="4" spans="1:35" ht="19.5" customHeight="1">
      <c r="A4" s="442">
        <v>37655</v>
      </c>
      <c r="B4" s="443" t="s">
        <v>260</v>
      </c>
      <c r="C4" s="444" t="s">
        <v>261</v>
      </c>
      <c r="D4" s="443" t="s">
        <v>259</v>
      </c>
      <c r="E4" s="177"/>
    </row>
    <row r="5" spans="1:35" ht="19.5" customHeight="1">
      <c r="A5" s="442">
        <v>37712</v>
      </c>
      <c r="B5" s="443" t="s">
        <v>561</v>
      </c>
      <c r="C5" s="444" t="s">
        <v>570</v>
      </c>
      <c r="D5" s="443" t="s">
        <v>571</v>
      </c>
      <c r="E5" s="177"/>
    </row>
    <row r="6" spans="1:35" ht="19.5" customHeight="1">
      <c r="A6" s="442">
        <v>38078</v>
      </c>
      <c r="B6" s="443" t="s">
        <v>561</v>
      </c>
      <c r="C6" s="444" t="s">
        <v>572</v>
      </c>
      <c r="D6" s="443" t="s">
        <v>571</v>
      </c>
      <c r="E6" s="177"/>
    </row>
    <row r="7" spans="1:35" ht="19.5" customHeight="1">
      <c r="A7" s="1570">
        <v>38292</v>
      </c>
      <c r="B7" s="443" t="s">
        <v>616</v>
      </c>
      <c r="C7" s="444" t="s">
        <v>617</v>
      </c>
      <c r="D7" s="443" t="s">
        <v>259</v>
      </c>
      <c r="E7" s="177"/>
    </row>
    <row r="8" spans="1:35" ht="19.5" customHeight="1">
      <c r="A8" s="1571"/>
      <c r="B8" s="443" t="s">
        <v>262</v>
      </c>
      <c r="C8" s="444" t="s">
        <v>263</v>
      </c>
      <c r="D8" s="443" t="s">
        <v>259</v>
      </c>
      <c r="E8" s="177"/>
    </row>
    <row r="9" spans="1:35" ht="19.5" customHeight="1">
      <c r="A9" s="442">
        <v>38322</v>
      </c>
      <c r="B9" s="443" t="s">
        <v>264</v>
      </c>
      <c r="C9" s="444" t="s">
        <v>265</v>
      </c>
      <c r="D9" s="443" t="s">
        <v>259</v>
      </c>
      <c r="E9" s="177"/>
    </row>
    <row r="10" spans="1:35" ht="19.5" customHeight="1">
      <c r="A10" s="446">
        <v>38326</v>
      </c>
      <c r="B10" s="443" t="s">
        <v>266</v>
      </c>
      <c r="C10" s="444" t="s">
        <v>267</v>
      </c>
      <c r="D10" s="443" t="s">
        <v>391</v>
      </c>
      <c r="E10" s="177"/>
      <c r="AH10" s="720"/>
      <c r="AI10" s="720"/>
    </row>
    <row r="11" spans="1:35" ht="19.5" customHeight="1">
      <c r="A11" s="1570">
        <v>38353</v>
      </c>
      <c r="B11" s="443" t="s">
        <v>268</v>
      </c>
      <c r="C11" s="444" t="s">
        <v>269</v>
      </c>
      <c r="D11" s="443" t="s">
        <v>259</v>
      </c>
      <c r="E11" s="177"/>
      <c r="AH11" s="720"/>
      <c r="AI11" s="720"/>
    </row>
    <row r="12" spans="1:35" ht="19.5" customHeight="1">
      <c r="A12" s="1575"/>
      <c r="B12" s="443" t="s">
        <v>270</v>
      </c>
      <c r="C12" s="444" t="s">
        <v>531</v>
      </c>
      <c r="D12" s="443" t="s">
        <v>259</v>
      </c>
      <c r="E12" s="447"/>
      <c r="F12" s="712"/>
      <c r="G12" s="712"/>
      <c r="H12" s="712"/>
      <c r="I12" s="712"/>
      <c r="J12" s="712"/>
      <c r="K12" s="712"/>
      <c r="L12" s="712"/>
      <c r="M12" s="712"/>
      <c r="N12" s="712"/>
      <c r="O12" s="712"/>
      <c r="P12" s="712"/>
      <c r="R12" s="712"/>
      <c r="S12" s="712"/>
      <c r="V12" s="712"/>
      <c r="W12" s="712"/>
      <c r="X12" s="712"/>
      <c r="Y12" s="712"/>
      <c r="Z12" s="712"/>
      <c r="AA12" s="712"/>
      <c r="AB12" s="712"/>
      <c r="AC12" s="712"/>
      <c r="AD12" s="712"/>
      <c r="AE12" s="712"/>
      <c r="AF12" s="712"/>
      <c r="AG12" s="712"/>
      <c r="AH12" s="729"/>
      <c r="AI12" s="720"/>
    </row>
    <row r="13" spans="1:35" ht="19.5" customHeight="1">
      <c r="A13" s="1575"/>
      <c r="B13" s="443" t="s">
        <v>271</v>
      </c>
      <c r="C13" s="444" t="s">
        <v>530</v>
      </c>
      <c r="D13" s="443" t="s">
        <v>259</v>
      </c>
      <c r="E13" s="177"/>
      <c r="Z13" s="720"/>
      <c r="AA13" s="720"/>
      <c r="AC13" s="720"/>
      <c r="AD13" s="720"/>
      <c r="AE13" s="720"/>
    </row>
    <row r="14" spans="1:35" ht="19.5" customHeight="1">
      <c r="A14" s="1576"/>
      <c r="B14" s="443" t="s">
        <v>272</v>
      </c>
      <c r="C14" s="444" t="s">
        <v>273</v>
      </c>
      <c r="D14" s="443" t="s">
        <v>259</v>
      </c>
      <c r="E14" s="177"/>
    </row>
    <row r="15" spans="1:35" ht="19.5" customHeight="1">
      <c r="A15" s="442">
        <v>38356</v>
      </c>
      <c r="B15" s="443" t="s">
        <v>367</v>
      </c>
      <c r="C15" s="444" t="s">
        <v>368</v>
      </c>
      <c r="D15" s="443" t="s">
        <v>259</v>
      </c>
      <c r="E15" s="177"/>
    </row>
    <row r="16" spans="1:35" ht="19.5" customHeight="1">
      <c r="A16" s="442">
        <v>38363</v>
      </c>
      <c r="B16" s="443" t="s">
        <v>274</v>
      </c>
      <c r="C16" s="444" t="s">
        <v>275</v>
      </c>
      <c r="D16" s="443" t="s">
        <v>259</v>
      </c>
      <c r="E16" s="177"/>
      <c r="G16" s="42"/>
    </row>
    <row r="17" spans="1:5" ht="19.5" customHeight="1">
      <c r="A17" s="446">
        <v>38384</v>
      </c>
      <c r="B17" s="443" t="s">
        <v>644</v>
      </c>
      <c r="C17" s="444" t="s">
        <v>674</v>
      </c>
      <c r="D17" s="443" t="s">
        <v>259</v>
      </c>
      <c r="E17" s="177"/>
    </row>
    <row r="18" spans="1:5" ht="19.5" customHeight="1">
      <c r="A18" s="448"/>
      <c r="B18" s="443" t="s">
        <v>260</v>
      </c>
      <c r="C18" s="444" t="s">
        <v>276</v>
      </c>
      <c r="D18" s="443" t="s">
        <v>259</v>
      </c>
      <c r="E18" s="177"/>
    </row>
    <row r="19" spans="1:5" ht="19.5" customHeight="1">
      <c r="A19" s="442">
        <v>38388</v>
      </c>
      <c r="B19" s="443" t="s">
        <v>277</v>
      </c>
      <c r="C19" s="444" t="s">
        <v>278</v>
      </c>
      <c r="D19" s="443" t="s">
        <v>259</v>
      </c>
      <c r="E19" s="177"/>
    </row>
    <row r="20" spans="1:5" ht="19.5" customHeight="1">
      <c r="A20" s="442">
        <v>38396</v>
      </c>
      <c r="B20" s="443" t="s">
        <v>279</v>
      </c>
      <c r="C20" s="444" t="s">
        <v>280</v>
      </c>
      <c r="D20" s="443" t="s">
        <v>212</v>
      </c>
      <c r="E20" s="177"/>
    </row>
    <row r="21" spans="1:5" ht="19.5" customHeight="1">
      <c r="A21" s="442">
        <v>38431</v>
      </c>
      <c r="B21" s="443" t="s">
        <v>561</v>
      </c>
      <c r="C21" s="444" t="s">
        <v>573</v>
      </c>
      <c r="D21" s="443" t="s">
        <v>571</v>
      </c>
      <c r="E21" s="177"/>
    </row>
    <row r="22" spans="1:5" ht="19.5" customHeight="1">
      <c r="A22" s="442">
        <v>38439</v>
      </c>
      <c r="B22" s="443" t="s">
        <v>213</v>
      </c>
      <c r="C22" s="444" t="s">
        <v>214</v>
      </c>
      <c r="D22" s="443" t="s">
        <v>259</v>
      </c>
      <c r="E22" s="177"/>
    </row>
    <row r="23" spans="1:5" ht="19.5" customHeight="1">
      <c r="A23" s="1570">
        <v>38442</v>
      </c>
      <c r="B23" s="443" t="s">
        <v>567</v>
      </c>
      <c r="C23" s="444" t="s">
        <v>568</v>
      </c>
      <c r="D23" s="443" t="s">
        <v>259</v>
      </c>
      <c r="E23" s="177"/>
    </row>
    <row r="24" spans="1:5" ht="19.5" customHeight="1">
      <c r="A24" s="1571"/>
      <c r="B24" s="443" t="s">
        <v>619</v>
      </c>
      <c r="C24" s="444" t="s">
        <v>618</v>
      </c>
      <c r="D24" s="443" t="s">
        <v>620</v>
      </c>
      <c r="E24" s="177"/>
    </row>
    <row r="25" spans="1:5" ht="19.5" customHeight="1">
      <c r="A25" s="1570">
        <v>38443</v>
      </c>
      <c r="B25" s="443" t="s">
        <v>215</v>
      </c>
      <c r="C25" s="444" t="s">
        <v>216</v>
      </c>
      <c r="D25" s="443" t="s">
        <v>212</v>
      </c>
      <c r="E25" s="177"/>
    </row>
    <row r="26" spans="1:5" ht="19.5" customHeight="1">
      <c r="A26" s="1579"/>
      <c r="B26" s="443" t="s">
        <v>217</v>
      </c>
      <c r="C26" s="444" t="s">
        <v>218</v>
      </c>
      <c r="D26" s="443" t="s">
        <v>212</v>
      </c>
      <c r="E26" s="177"/>
    </row>
    <row r="27" spans="1:5" ht="19.5" customHeight="1">
      <c r="A27" s="1579"/>
      <c r="B27" s="443" t="s">
        <v>694</v>
      </c>
      <c r="C27" s="444" t="s">
        <v>712</v>
      </c>
      <c r="D27" s="443" t="s">
        <v>259</v>
      </c>
      <c r="E27" s="177"/>
    </row>
    <row r="28" spans="1:5" ht="19.5" customHeight="1">
      <c r="A28" s="1579"/>
      <c r="B28" s="443" t="s">
        <v>753</v>
      </c>
      <c r="C28" s="444" t="s">
        <v>714</v>
      </c>
      <c r="D28" s="443" t="s">
        <v>259</v>
      </c>
      <c r="E28" s="177"/>
    </row>
    <row r="29" spans="1:5" ht="19.5" customHeight="1">
      <c r="A29" s="1579"/>
      <c r="B29" s="443" t="s">
        <v>219</v>
      </c>
      <c r="C29" s="444" t="s">
        <v>220</v>
      </c>
      <c r="D29" s="443" t="s">
        <v>259</v>
      </c>
      <c r="E29" s="177"/>
    </row>
    <row r="30" spans="1:5" ht="19.5" customHeight="1">
      <c r="A30" s="1579"/>
      <c r="B30" s="443" t="s">
        <v>221</v>
      </c>
      <c r="C30" s="444" t="s">
        <v>222</v>
      </c>
      <c r="D30" s="443" t="s">
        <v>259</v>
      </c>
      <c r="E30" s="177"/>
    </row>
    <row r="31" spans="1:5" ht="19.5" customHeight="1">
      <c r="A31" s="1580"/>
      <c r="B31" s="443" t="s">
        <v>562</v>
      </c>
      <c r="C31" s="444" t="s">
        <v>574</v>
      </c>
      <c r="D31" s="443" t="s">
        <v>259</v>
      </c>
      <c r="E31" s="177"/>
    </row>
    <row r="32" spans="1:5" ht="19.5" customHeight="1">
      <c r="A32" s="442">
        <v>38565</v>
      </c>
      <c r="B32" s="443" t="s">
        <v>223</v>
      </c>
      <c r="C32" s="444" t="s">
        <v>224</v>
      </c>
      <c r="D32" s="443" t="s">
        <v>259</v>
      </c>
      <c r="E32" s="177"/>
    </row>
    <row r="33" spans="1:5" ht="19.5" customHeight="1">
      <c r="A33" s="442">
        <v>38621</v>
      </c>
      <c r="B33" s="443" t="s">
        <v>225</v>
      </c>
      <c r="C33" s="444" t="s">
        <v>226</v>
      </c>
      <c r="D33" s="443" t="s">
        <v>259</v>
      </c>
      <c r="E33" s="177"/>
    </row>
    <row r="34" spans="1:5" ht="19.5" customHeight="1">
      <c r="A34" s="1570">
        <v>38718</v>
      </c>
      <c r="B34" s="443" t="s">
        <v>227</v>
      </c>
      <c r="C34" s="444" t="s">
        <v>228</v>
      </c>
      <c r="D34" s="443" t="s">
        <v>259</v>
      </c>
      <c r="E34" s="177"/>
    </row>
    <row r="35" spans="1:5" ht="19.5" customHeight="1">
      <c r="A35" s="1575"/>
      <c r="B35" s="443" t="s">
        <v>229</v>
      </c>
      <c r="C35" s="444" t="s">
        <v>230</v>
      </c>
      <c r="D35" s="443" t="s">
        <v>259</v>
      </c>
      <c r="E35" s="177"/>
    </row>
    <row r="36" spans="1:5" ht="19.5" customHeight="1">
      <c r="A36" s="1576"/>
      <c r="B36" s="443" t="s">
        <v>231</v>
      </c>
      <c r="C36" s="444" t="s">
        <v>232</v>
      </c>
      <c r="D36" s="443" t="s">
        <v>259</v>
      </c>
      <c r="E36" s="177"/>
    </row>
    <row r="37" spans="1:5" ht="19.5" customHeight="1">
      <c r="A37" s="442">
        <v>38721</v>
      </c>
      <c r="B37" s="443" t="s">
        <v>367</v>
      </c>
      <c r="C37" s="444" t="s">
        <v>369</v>
      </c>
      <c r="D37" s="443" t="s">
        <v>259</v>
      </c>
      <c r="E37" s="177"/>
    </row>
    <row r="38" spans="1:5" ht="19.5" customHeight="1">
      <c r="A38" s="1577">
        <v>38727</v>
      </c>
      <c r="B38" s="443" t="s">
        <v>225</v>
      </c>
      <c r="C38" s="444" t="s">
        <v>233</v>
      </c>
      <c r="D38" s="443" t="s">
        <v>259</v>
      </c>
      <c r="E38" s="177"/>
    </row>
    <row r="39" spans="1:5" ht="19.5" customHeight="1">
      <c r="A39" s="1578"/>
      <c r="B39" s="443" t="s">
        <v>389</v>
      </c>
      <c r="C39" s="444" t="s">
        <v>390</v>
      </c>
      <c r="D39" s="443" t="s">
        <v>391</v>
      </c>
      <c r="E39" s="177"/>
    </row>
    <row r="40" spans="1:5" ht="19.5" customHeight="1">
      <c r="A40" s="448">
        <v>38740</v>
      </c>
      <c r="B40" s="449" t="s">
        <v>234</v>
      </c>
      <c r="C40" s="450" t="s">
        <v>235</v>
      </c>
      <c r="D40" s="449" t="s">
        <v>259</v>
      </c>
      <c r="E40" s="177"/>
    </row>
    <row r="41" spans="1:5" ht="19.5" customHeight="1">
      <c r="A41" s="442">
        <v>38749</v>
      </c>
      <c r="B41" s="443" t="s">
        <v>605</v>
      </c>
      <c r="C41" s="444" t="s">
        <v>621</v>
      </c>
      <c r="D41" s="443" t="s">
        <v>259</v>
      </c>
      <c r="E41" s="177"/>
    </row>
    <row r="42" spans="1:5" ht="19.5" customHeight="1">
      <c r="A42" s="1570">
        <v>38777</v>
      </c>
      <c r="B42" s="443" t="s">
        <v>606</v>
      </c>
      <c r="C42" s="444" t="s">
        <v>627</v>
      </c>
      <c r="D42" s="443" t="s">
        <v>259</v>
      </c>
      <c r="E42" s="177"/>
    </row>
    <row r="43" spans="1:5" ht="19.5" customHeight="1">
      <c r="A43" s="1571"/>
      <c r="B43" s="443" t="s">
        <v>236</v>
      </c>
      <c r="C43" s="444" t="s">
        <v>237</v>
      </c>
      <c r="D43" s="443" t="s">
        <v>259</v>
      </c>
      <c r="E43" s="177"/>
    </row>
    <row r="44" spans="1:5" ht="19.5" customHeight="1">
      <c r="A44" s="446">
        <v>38796</v>
      </c>
      <c r="B44" s="443" t="s">
        <v>238</v>
      </c>
      <c r="C44" s="444" t="s">
        <v>239</v>
      </c>
      <c r="D44" s="443" t="s">
        <v>391</v>
      </c>
      <c r="E44" s="177"/>
    </row>
    <row r="45" spans="1:5" ht="19.5" customHeight="1">
      <c r="A45" s="442">
        <v>38803</v>
      </c>
      <c r="B45" s="443" t="s">
        <v>240</v>
      </c>
      <c r="C45" s="444" t="s">
        <v>241</v>
      </c>
      <c r="D45" s="443" t="s">
        <v>259</v>
      </c>
      <c r="E45" s="177"/>
    </row>
    <row r="46" spans="1:5" ht="19.5" customHeight="1">
      <c r="A46" s="442">
        <v>38807</v>
      </c>
      <c r="B46" s="443" t="s">
        <v>562</v>
      </c>
      <c r="C46" s="444" t="s">
        <v>575</v>
      </c>
      <c r="D46" s="443" t="s">
        <v>259</v>
      </c>
      <c r="E46" s="177"/>
    </row>
    <row r="47" spans="1:5" ht="19.5" customHeight="1">
      <c r="A47" s="442">
        <v>38991</v>
      </c>
      <c r="B47" s="443" t="s">
        <v>234</v>
      </c>
      <c r="C47" s="444" t="s">
        <v>242</v>
      </c>
      <c r="D47" s="443" t="s">
        <v>259</v>
      </c>
      <c r="E47" s="177"/>
    </row>
    <row r="48" spans="1:5" ht="19.5" customHeight="1">
      <c r="A48" s="442">
        <v>39172</v>
      </c>
      <c r="B48" s="443" t="s">
        <v>243</v>
      </c>
      <c r="C48" s="444" t="s">
        <v>370</v>
      </c>
      <c r="D48" s="443" t="s">
        <v>259</v>
      </c>
      <c r="E48" s="177"/>
    </row>
    <row r="49" spans="1:5" ht="19.5" customHeight="1">
      <c r="A49" s="442">
        <v>39448</v>
      </c>
      <c r="B49" s="443" t="s">
        <v>359</v>
      </c>
      <c r="C49" s="444" t="s">
        <v>360</v>
      </c>
      <c r="D49" s="443" t="s">
        <v>259</v>
      </c>
      <c r="E49" s="177"/>
    </row>
    <row r="50" spans="1:5" ht="19.5" customHeight="1">
      <c r="A50" s="442">
        <v>39630</v>
      </c>
      <c r="B50" s="443" t="s">
        <v>589</v>
      </c>
      <c r="C50" s="444" t="s">
        <v>622</v>
      </c>
      <c r="D50" s="443" t="s">
        <v>259</v>
      </c>
      <c r="E50" s="177"/>
    </row>
    <row r="51" spans="1:5" ht="19.5" customHeight="1">
      <c r="A51" s="442">
        <v>39938</v>
      </c>
      <c r="B51" s="443" t="s">
        <v>382</v>
      </c>
      <c r="C51" s="445" t="s">
        <v>393</v>
      </c>
      <c r="D51" s="443" t="s">
        <v>259</v>
      </c>
      <c r="E51" s="177"/>
    </row>
    <row r="52" spans="1:5" ht="19.5" customHeight="1">
      <c r="A52" s="442">
        <v>39965</v>
      </c>
      <c r="B52" s="443" t="s">
        <v>234</v>
      </c>
      <c r="C52" s="445" t="s">
        <v>394</v>
      </c>
      <c r="D52" s="443" t="s">
        <v>259</v>
      </c>
      <c r="E52" s="177"/>
    </row>
    <row r="53" spans="1:5" ht="19.5" customHeight="1">
      <c r="A53" s="442">
        <v>40179</v>
      </c>
      <c r="B53" s="443" t="s">
        <v>395</v>
      </c>
      <c r="C53" s="445" t="s">
        <v>396</v>
      </c>
      <c r="D53" s="443" t="s">
        <v>391</v>
      </c>
      <c r="E53" s="177"/>
    </row>
    <row r="54" spans="1:5" ht="19.5" customHeight="1">
      <c r="A54" s="446">
        <v>40260</v>
      </c>
      <c r="B54" s="443" t="s">
        <v>392</v>
      </c>
      <c r="C54" s="445" t="s">
        <v>397</v>
      </c>
      <c r="D54" s="443" t="s">
        <v>391</v>
      </c>
      <c r="E54" s="177"/>
    </row>
    <row r="55" spans="1:5" ht="19.5" customHeight="1">
      <c r="A55" s="1570">
        <v>40268</v>
      </c>
      <c r="B55" s="443" t="s">
        <v>694</v>
      </c>
      <c r="C55" s="444" t="s">
        <v>713</v>
      </c>
      <c r="D55" s="443" t="s">
        <v>577</v>
      </c>
    </row>
    <row r="56" spans="1:5" ht="19.5" customHeight="1">
      <c r="A56" s="1580"/>
      <c r="B56" s="443" t="s">
        <v>562</v>
      </c>
      <c r="C56" s="444" t="s">
        <v>576</v>
      </c>
      <c r="D56" s="443" t="s">
        <v>391</v>
      </c>
    </row>
    <row r="57" spans="1:5" ht="19.5" customHeight="1">
      <c r="A57" s="442">
        <v>40756</v>
      </c>
      <c r="B57" s="443" t="s">
        <v>623</v>
      </c>
      <c r="C57" s="444" t="s">
        <v>624</v>
      </c>
      <c r="D57" s="443" t="s">
        <v>391</v>
      </c>
    </row>
    <row r="58" spans="1:5" ht="19.5" customHeight="1">
      <c r="A58" s="442">
        <v>40827</v>
      </c>
      <c r="B58" s="443" t="s">
        <v>626</v>
      </c>
      <c r="C58" s="444" t="s">
        <v>625</v>
      </c>
      <c r="D58" s="443" t="s">
        <v>391</v>
      </c>
    </row>
    <row r="59" spans="1:5" ht="15.75" customHeight="1">
      <c r="A59" s="917"/>
    </row>
    <row r="60" spans="1:5" ht="6" customHeight="1" thickBot="1"/>
    <row r="61" spans="1:5" ht="17.399999999999999" thickTop="1" thickBot="1">
      <c r="A61" s="1572" t="s">
        <v>244</v>
      </c>
      <c r="B61" s="1573"/>
      <c r="C61" s="1573"/>
      <c r="D61" s="1574"/>
    </row>
    <row r="62" spans="1:5" ht="8.25" customHeight="1" thickTop="1"/>
    <row r="63" spans="1:5" s="718" customFormat="1" ht="21.15" customHeight="1">
      <c r="A63" s="45" t="s">
        <v>245</v>
      </c>
      <c r="B63" s="87" t="s">
        <v>246</v>
      </c>
      <c r="C63" s="1581" t="s">
        <v>247</v>
      </c>
      <c r="D63" s="1581"/>
    </row>
    <row r="64" spans="1:5" ht="37.5" customHeight="1">
      <c r="A64" s="87">
        <v>35156</v>
      </c>
      <c r="B64" s="88">
        <v>12</v>
      </c>
      <c r="C64" s="1582" t="s">
        <v>715</v>
      </c>
      <c r="D64" s="1582"/>
    </row>
    <row r="65" spans="1:4" ht="26.25" customHeight="1">
      <c r="A65" s="87">
        <v>35521</v>
      </c>
      <c r="B65" s="88">
        <v>17</v>
      </c>
      <c r="C65" s="1582" t="s">
        <v>383</v>
      </c>
      <c r="D65" s="1582"/>
    </row>
    <row r="66" spans="1:4" ht="26.25" customHeight="1">
      <c r="A66" s="87">
        <v>35886</v>
      </c>
      <c r="B66" s="88">
        <v>21</v>
      </c>
      <c r="C66" s="1582" t="s">
        <v>248</v>
      </c>
      <c r="D66" s="1582"/>
    </row>
    <row r="67" spans="1:4" ht="26.25" customHeight="1">
      <c r="A67" s="87">
        <v>36251</v>
      </c>
      <c r="B67" s="88">
        <v>25</v>
      </c>
      <c r="C67" s="1582" t="s">
        <v>249</v>
      </c>
      <c r="D67" s="1582"/>
    </row>
    <row r="68" spans="1:4" ht="26.25" customHeight="1">
      <c r="A68" s="87">
        <v>36617</v>
      </c>
      <c r="B68" s="88">
        <v>27</v>
      </c>
      <c r="C68" s="1582" t="s">
        <v>538</v>
      </c>
      <c r="D68" s="1582"/>
    </row>
    <row r="69" spans="1:4" ht="26.25" customHeight="1">
      <c r="A69" s="87">
        <v>36982</v>
      </c>
      <c r="B69" s="88">
        <v>28</v>
      </c>
      <c r="C69" s="1582" t="s">
        <v>250</v>
      </c>
      <c r="D69" s="1582"/>
    </row>
    <row r="70" spans="1:4" ht="26.25" customHeight="1">
      <c r="A70" s="87">
        <v>37347</v>
      </c>
      <c r="B70" s="88">
        <v>30</v>
      </c>
      <c r="C70" s="1582" t="s">
        <v>251</v>
      </c>
      <c r="D70" s="1582"/>
    </row>
    <row r="71" spans="1:4" ht="26.25" customHeight="1">
      <c r="A71" s="87">
        <v>37712</v>
      </c>
      <c r="B71" s="88">
        <v>35</v>
      </c>
      <c r="C71" s="1582" t="s">
        <v>384</v>
      </c>
      <c r="D71" s="1582"/>
    </row>
    <row r="72" spans="1:4" ht="26.25" customHeight="1">
      <c r="A72" s="87">
        <v>38443</v>
      </c>
      <c r="B72" s="88">
        <v>35</v>
      </c>
      <c r="C72" s="1582" t="s">
        <v>2</v>
      </c>
      <c r="D72" s="1582"/>
    </row>
    <row r="73" spans="1:4" ht="26.25" customHeight="1">
      <c r="A73" s="87">
        <v>38626</v>
      </c>
      <c r="B73" s="88">
        <v>37</v>
      </c>
      <c r="C73" s="1582" t="s">
        <v>252</v>
      </c>
      <c r="D73" s="1582"/>
    </row>
    <row r="74" spans="1:4" ht="26.25" customHeight="1">
      <c r="A74" s="87">
        <v>38808</v>
      </c>
      <c r="B74" s="88">
        <v>36</v>
      </c>
      <c r="C74" s="1582" t="s">
        <v>1</v>
      </c>
      <c r="D74" s="1582"/>
    </row>
    <row r="75" spans="1:4" ht="26.25" customHeight="1">
      <c r="A75" s="87">
        <v>38991</v>
      </c>
      <c r="B75" s="88">
        <v>37</v>
      </c>
      <c r="C75" s="1582" t="s">
        <v>253</v>
      </c>
      <c r="D75" s="1582"/>
    </row>
    <row r="76" spans="1:4" ht="26.25" customHeight="1">
      <c r="A76" s="87">
        <v>39173</v>
      </c>
      <c r="B76" s="88">
        <v>35</v>
      </c>
      <c r="C76" s="1582" t="s">
        <v>385</v>
      </c>
      <c r="D76" s="1582"/>
    </row>
    <row r="77" spans="1:4" ht="26.25" customHeight="1">
      <c r="A77" s="87">
        <v>39539</v>
      </c>
      <c r="B77" s="88">
        <v>39</v>
      </c>
      <c r="C77" s="1582" t="s">
        <v>361</v>
      </c>
      <c r="D77" s="1582"/>
    </row>
    <row r="78" spans="1:4" ht="26.25" customHeight="1">
      <c r="A78" s="87">
        <v>39904</v>
      </c>
      <c r="B78" s="88">
        <v>41</v>
      </c>
      <c r="C78" s="731" t="s">
        <v>386</v>
      </c>
      <c r="D78" s="940"/>
    </row>
    <row r="79" spans="1:4" ht="26.25" customHeight="1">
      <c r="A79" s="87">
        <v>40269</v>
      </c>
      <c r="B79" s="88">
        <v>40</v>
      </c>
      <c r="C79" s="731" t="s">
        <v>387</v>
      </c>
      <c r="D79" s="940"/>
    </row>
    <row r="80" spans="1:4" ht="26.25" customHeight="1">
      <c r="A80" s="87">
        <v>40634</v>
      </c>
      <c r="B80" s="88">
        <v>41</v>
      </c>
      <c r="C80" s="732" t="s">
        <v>0</v>
      </c>
      <c r="D80" s="940"/>
    </row>
    <row r="81" spans="1:5" ht="26.25" customHeight="1">
      <c r="A81" s="87">
        <v>41000</v>
      </c>
      <c r="B81" s="88">
        <v>41</v>
      </c>
      <c r="C81" s="732" t="s">
        <v>398</v>
      </c>
      <c r="D81" s="940"/>
    </row>
    <row r="82" spans="1:5" ht="26.25" customHeight="1">
      <c r="A82" s="87">
        <v>41365</v>
      </c>
      <c r="B82" s="88">
        <v>42</v>
      </c>
      <c r="C82" s="732" t="s">
        <v>412</v>
      </c>
      <c r="D82" s="940"/>
    </row>
    <row r="83" spans="1:5" ht="26.25" customHeight="1">
      <c r="A83" s="87">
        <v>41730</v>
      </c>
      <c r="B83" s="88">
        <v>43</v>
      </c>
      <c r="C83" s="732" t="s">
        <v>415</v>
      </c>
      <c r="D83" s="940"/>
    </row>
    <row r="84" spans="1:5" ht="26.25" customHeight="1">
      <c r="A84" s="87">
        <v>42095</v>
      </c>
      <c r="B84" s="88">
        <v>45</v>
      </c>
      <c r="C84" s="732" t="s">
        <v>416</v>
      </c>
      <c r="D84" s="940"/>
    </row>
    <row r="85" spans="1:5" ht="26.25" customHeight="1">
      <c r="A85" s="87">
        <v>42461</v>
      </c>
      <c r="B85" s="88">
        <v>47</v>
      </c>
      <c r="C85" s="732" t="s">
        <v>528</v>
      </c>
      <c r="D85" s="940"/>
    </row>
    <row r="86" spans="1:5" ht="26.25" customHeight="1">
      <c r="A86" s="87">
        <v>42736</v>
      </c>
      <c r="B86" s="88">
        <v>48</v>
      </c>
      <c r="C86" s="732" t="s">
        <v>558</v>
      </c>
      <c r="D86" s="940"/>
    </row>
    <row r="87" spans="1:5" ht="26.25" customHeight="1">
      <c r="A87" s="87">
        <v>43191</v>
      </c>
      <c r="B87" s="88">
        <v>54</v>
      </c>
      <c r="C87" s="732" t="s">
        <v>595</v>
      </c>
      <c r="D87" s="940"/>
    </row>
    <row r="88" spans="1:5" ht="26.25" customHeight="1">
      <c r="A88" s="87">
        <v>43556</v>
      </c>
      <c r="B88" s="88">
        <v>58</v>
      </c>
      <c r="C88" s="732" t="s">
        <v>613</v>
      </c>
      <c r="D88" s="940"/>
    </row>
    <row r="89" spans="1:5" ht="26.25" customHeight="1">
      <c r="A89" s="87">
        <v>43922</v>
      </c>
      <c r="B89" s="88">
        <v>60</v>
      </c>
      <c r="C89" s="732" t="s">
        <v>666</v>
      </c>
      <c r="D89" s="940"/>
    </row>
    <row r="90" spans="1:5" ht="26.25" customHeight="1">
      <c r="A90" s="87">
        <v>44287</v>
      </c>
      <c r="B90" s="88">
        <v>62</v>
      </c>
      <c r="C90" s="732" t="s">
        <v>703</v>
      </c>
      <c r="D90" s="940"/>
    </row>
    <row r="91" spans="1:5" ht="21" customHeight="1">
      <c r="A91" s="915"/>
      <c r="B91" s="916"/>
    </row>
    <row r="92" spans="1:5" ht="21" customHeight="1">
      <c r="A92" s="1286"/>
      <c r="B92" s="1286"/>
      <c r="C92" s="1286"/>
      <c r="D92" s="1286"/>
      <c r="E92" s="1286"/>
    </row>
    <row r="93" spans="1:5">
      <c r="A93" s="1286"/>
      <c r="B93" s="1286"/>
      <c r="C93" s="1286"/>
      <c r="D93" s="1286"/>
      <c r="E93" s="1286"/>
    </row>
  </sheetData>
  <dataConsolidate/>
  <customSheetViews>
    <customSheetView guid="{429188B7-F8E8-41E0-BAA6-8F869C883D4F}" topLeftCell="A10">
      <selection activeCell="A2" sqref="A2"/>
      <rowBreaks count="1" manualBreakCount="1">
        <brk id="57" max="3" man="1"/>
      </rowBreaks>
      <pageMargins left="0.74803149606299213" right="0.74803149606299213" top="0.9055118110236221" bottom="0.47244094488188981" header="0.51181102362204722" footer="0.27559055118110237"/>
      <pageSetup paperSize="8" scale="99" fitToHeight="0" orientation="portrait"/>
      <headerFooter alignWithMargins="0"/>
    </customSheetView>
  </customSheetViews>
  <mergeCells count="26">
    <mergeCell ref="C63:D63"/>
    <mergeCell ref="C77:D77"/>
    <mergeCell ref="A92:E93"/>
    <mergeCell ref="C71:D71"/>
    <mergeCell ref="C72:D72"/>
    <mergeCell ref="C73:D73"/>
    <mergeCell ref="C74:D74"/>
    <mergeCell ref="C75:D75"/>
    <mergeCell ref="C76:D76"/>
    <mergeCell ref="C64:D64"/>
    <mergeCell ref="C65:D65"/>
    <mergeCell ref="C66:D66"/>
    <mergeCell ref="C69:D69"/>
    <mergeCell ref="C70:D70"/>
    <mergeCell ref="C67:D67"/>
    <mergeCell ref="C68:D68"/>
    <mergeCell ref="A42:A43"/>
    <mergeCell ref="A61:D61"/>
    <mergeCell ref="A1:D1"/>
    <mergeCell ref="A11:A14"/>
    <mergeCell ref="A34:A36"/>
    <mergeCell ref="A38:A39"/>
    <mergeCell ref="A7:A8"/>
    <mergeCell ref="A23:A24"/>
    <mergeCell ref="A25:A31"/>
    <mergeCell ref="A55:A56"/>
  </mergeCells>
  <phoneticPr fontId="2"/>
  <pageMargins left="0.74803149606299213" right="0.74803149606299213" top="0.9055118110236221" bottom="0.47244094488188981" header="0.51181102362204722" footer="0.27559055118110237"/>
  <pageSetup paperSize="8" fitToHeight="0" orientation="portrait" r:id="rId1"/>
  <headerFooter alignWithMargins="0"/>
  <rowBreaks count="1" manualBreakCount="1">
    <brk id="60"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0" tint="-0.14999847407452621"/>
  </sheetPr>
  <dimension ref="A1:O87"/>
  <sheetViews>
    <sheetView tabSelected="1" view="pageBreakPreview" zoomScale="90" zoomScaleNormal="100" zoomScaleSheetLayoutView="90" workbookViewId="0">
      <selection activeCell="A2" sqref="A2:C2"/>
    </sheetView>
  </sheetViews>
  <sheetFormatPr defaultColWidth="13" defaultRowHeight="13.2"/>
  <cols>
    <col min="1" max="1" width="15" customWidth="1"/>
    <col min="2" max="2" width="31.109375" customWidth="1"/>
    <col min="3" max="3" width="89.21875" customWidth="1"/>
  </cols>
  <sheetData>
    <row r="1" spans="1:3" ht="7.5" customHeight="1">
      <c r="A1" s="712"/>
      <c r="B1" s="712"/>
      <c r="C1" s="712"/>
    </row>
    <row r="2" spans="1:3" ht="22.5" customHeight="1">
      <c r="A2" s="1210" t="s">
        <v>281</v>
      </c>
      <c r="B2" s="1211"/>
      <c r="C2" s="1211"/>
    </row>
    <row r="3" spans="1:3" ht="22.5" customHeight="1">
      <c r="A3" s="1019"/>
      <c r="B3" s="1020"/>
      <c r="C3" s="1020"/>
    </row>
    <row r="4" spans="1:3" ht="22.5" customHeight="1">
      <c r="A4" s="712" t="s">
        <v>539</v>
      </c>
      <c r="B4" s="712"/>
      <c r="C4" s="712"/>
    </row>
    <row r="5" spans="1:3" ht="7.5" customHeight="1">
      <c r="A5" s="712"/>
      <c r="B5" s="712"/>
      <c r="C5" s="712"/>
    </row>
    <row r="6" spans="1:3" ht="22.5" customHeight="1">
      <c r="A6" s="733" t="s">
        <v>867</v>
      </c>
      <c r="B6" s="712"/>
      <c r="C6" s="712"/>
    </row>
    <row r="7" spans="1:3" ht="7.5" customHeight="1">
      <c r="A7" s="733"/>
      <c r="B7" s="712"/>
      <c r="C7" s="712"/>
    </row>
    <row r="8" spans="1:3" ht="22.5" customHeight="1">
      <c r="A8" s="733" t="s">
        <v>717</v>
      </c>
      <c r="B8" s="712"/>
      <c r="C8" s="712"/>
    </row>
    <row r="9" spans="1:3" ht="7.5" customHeight="1">
      <c r="A9" s="733"/>
      <c r="B9" s="712"/>
      <c r="C9" s="712"/>
    </row>
    <row r="10" spans="1:3" ht="22.5" customHeight="1">
      <c r="A10" s="733" t="s">
        <v>718</v>
      </c>
      <c r="B10" s="712"/>
      <c r="C10" s="712"/>
    </row>
    <row r="11" spans="1:3" ht="22.5" customHeight="1">
      <c r="A11" s="712" t="s">
        <v>564</v>
      </c>
      <c r="B11" s="712"/>
      <c r="C11" s="712"/>
    </row>
    <row r="12" spans="1:3" ht="22.5" customHeight="1">
      <c r="A12" s="712" t="s">
        <v>565</v>
      </c>
      <c r="B12" s="712"/>
      <c r="C12" s="712"/>
    </row>
    <row r="13" spans="1:3" ht="22.5" customHeight="1">
      <c r="A13" s="712" t="s">
        <v>566</v>
      </c>
      <c r="B13" s="712"/>
      <c r="C13" s="712"/>
    </row>
    <row r="14" spans="1:3" ht="22.5" customHeight="1">
      <c r="A14" s="712" t="s">
        <v>601</v>
      </c>
      <c r="B14" s="712"/>
      <c r="C14" s="712"/>
    </row>
    <row r="15" spans="1:3" ht="22.5" customHeight="1">
      <c r="A15" s="712"/>
      <c r="B15" s="712"/>
      <c r="C15" s="712"/>
    </row>
    <row r="16" spans="1:3" ht="22.5" customHeight="1">
      <c r="A16" s="734" t="s">
        <v>282</v>
      </c>
      <c r="B16" s="735" t="s">
        <v>283</v>
      </c>
      <c r="C16" s="736" t="s">
        <v>284</v>
      </c>
    </row>
    <row r="17" spans="1:3" ht="22.5" customHeight="1">
      <c r="A17" s="1205" t="s">
        <v>285</v>
      </c>
      <c r="B17" s="737" t="s">
        <v>304</v>
      </c>
      <c r="C17" s="1208" t="s">
        <v>868</v>
      </c>
    </row>
    <row r="18" spans="1:3" ht="22.5" customHeight="1">
      <c r="A18" s="1206"/>
      <c r="B18" s="723" t="s">
        <v>735</v>
      </c>
      <c r="C18" s="1209"/>
    </row>
    <row r="19" spans="1:3" ht="45" customHeight="1">
      <c r="A19" s="1206"/>
      <c r="B19" s="738" t="s">
        <v>869</v>
      </c>
      <c r="C19" s="1209"/>
    </row>
    <row r="20" spans="1:3" ht="22.5" customHeight="1">
      <c r="A20" s="1206"/>
      <c r="B20" s="739" t="s">
        <v>286</v>
      </c>
      <c r="C20" s="740" t="s">
        <v>870</v>
      </c>
    </row>
    <row r="21" spans="1:3" ht="22.5" customHeight="1">
      <c r="A21" s="1207"/>
      <c r="B21" s="741" t="s">
        <v>437</v>
      </c>
      <c r="C21" s="742" t="s">
        <v>750</v>
      </c>
    </row>
    <row r="22" spans="1:3" ht="112.5" customHeight="1">
      <c r="A22" s="743" t="s">
        <v>371</v>
      </c>
      <c r="B22" s="744" t="s">
        <v>871</v>
      </c>
      <c r="C22" s="1018" t="s">
        <v>872</v>
      </c>
    </row>
    <row r="23" spans="1:3" ht="22.5" customHeight="1">
      <c r="A23" s="1205" t="s">
        <v>198</v>
      </c>
      <c r="B23" s="745" t="s">
        <v>287</v>
      </c>
      <c r="C23" s="746" t="s">
        <v>873</v>
      </c>
    </row>
    <row r="24" spans="1:3" ht="135" customHeight="1">
      <c r="A24" s="1206"/>
      <c r="B24" s="747" t="s">
        <v>372</v>
      </c>
      <c r="C24" s="970" t="s">
        <v>874</v>
      </c>
    </row>
    <row r="25" spans="1:3" ht="67.5" customHeight="1">
      <c r="A25" s="1206"/>
      <c r="B25" s="968" t="s">
        <v>301</v>
      </c>
      <c r="C25" s="969" t="s">
        <v>875</v>
      </c>
    </row>
    <row r="26" spans="1:3" ht="67.5" customHeight="1">
      <c r="A26" s="1206"/>
      <c r="B26" s="968" t="s">
        <v>288</v>
      </c>
      <c r="C26" s="970" t="s">
        <v>876</v>
      </c>
    </row>
    <row r="27" spans="1:3" ht="135" customHeight="1">
      <c r="A27" s="1206"/>
      <c r="B27" s="739" t="s">
        <v>877</v>
      </c>
      <c r="C27" s="748" t="s">
        <v>878</v>
      </c>
    </row>
    <row r="28" spans="1:3" ht="45" customHeight="1">
      <c r="A28" s="1206"/>
      <c r="B28" s="749" t="s">
        <v>413</v>
      </c>
      <c r="C28" s="750" t="s">
        <v>879</v>
      </c>
    </row>
    <row r="29" spans="1:3" ht="202.5" customHeight="1">
      <c r="A29" s="1207"/>
      <c r="B29" s="751" t="s">
        <v>668</v>
      </c>
      <c r="C29" s="962" t="s">
        <v>880</v>
      </c>
    </row>
    <row r="30" spans="1:3" ht="22.5" customHeight="1">
      <c r="A30" s="1205" t="s">
        <v>289</v>
      </c>
      <c r="B30" s="1218" t="s">
        <v>332</v>
      </c>
      <c r="C30" s="752" t="s">
        <v>881</v>
      </c>
    </row>
    <row r="31" spans="1:3" ht="45" customHeight="1">
      <c r="A31" s="1207"/>
      <c r="B31" s="1219"/>
      <c r="C31" s="742" t="s">
        <v>761</v>
      </c>
    </row>
    <row r="32" spans="1:3" ht="45" customHeight="1">
      <c r="A32" s="1215" t="s">
        <v>417</v>
      </c>
      <c r="B32" s="753" t="s">
        <v>53</v>
      </c>
      <c r="C32" s="754" t="s">
        <v>882</v>
      </c>
    </row>
    <row r="33" spans="1:15" ht="45" customHeight="1">
      <c r="A33" s="1216"/>
      <c r="B33" s="739" t="s">
        <v>883</v>
      </c>
      <c r="C33" s="754" t="s">
        <v>771</v>
      </c>
    </row>
    <row r="34" spans="1:15" ht="22.5" customHeight="1">
      <c r="A34" s="1216"/>
      <c r="B34" s="739" t="s">
        <v>596</v>
      </c>
      <c r="C34" s="755" t="s">
        <v>884</v>
      </c>
    </row>
    <row r="35" spans="1:15" ht="45" customHeight="1">
      <c r="A35" s="1216"/>
      <c r="B35" s="739" t="s">
        <v>501</v>
      </c>
      <c r="C35" s="748" t="s">
        <v>885</v>
      </c>
    </row>
    <row r="36" spans="1:15" ht="22.5" customHeight="1">
      <c r="A36" s="1216"/>
      <c r="B36" s="739" t="s">
        <v>502</v>
      </c>
      <c r="C36" s="756" t="s">
        <v>886</v>
      </c>
    </row>
    <row r="37" spans="1:15" ht="22.5" customHeight="1">
      <c r="A37" s="1216"/>
      <c r="B37" s="757" t="s">
        <v>414</v>
      </c>
      <c r="C37" s="756" t="s">
        <v>772</v>
      </c>
    </row>
    <row r="38" spans="1:15" ht="44.25" customHeight="1">
      <c r="A38" s="1217"/>
      <c r="B38" s="758" t="s">
        <v>441</v>
      </c>
      <c r="C38" s="759" t="s">
        <v>887</v>
      </c>
    </row>
    <row r="39" spans="1:15" ht="45.75" customHeight="1">
      <c r="A39" s="1205" t="s">
        <v>290</v>
      </c>
      <c r="B39" s="760" t="s">
        <v>291</v>
      </c>
      <c r="C39" s="754" t="s">
        <v>888</v>
      </c>
      <c r="O39" s="713"/>
    </row>
    <row r="40" spans="1:15" ht="23.25" customHeight="1">
      <c r="A40" s="1206"/>
      <c r="B40" s="761" t="s">
        <v>292</v>
      </c>
      <c r="C40" s="755" t="s">
        <v>889</v>
      </c>
    </row>
    <row r="41" spans="1:15" ht="23.25" customHeight="1">
      <c r="A41" s="1206"/>
      <c r="B41" s="761" t="s">
        <v>406</v>
      </c>
      <c r="C41" s="755" t="s">
        <v>890</v>
      </c>
    </row>
    <row r="42" spans="1:15" ht="112.5" customHeight="1">
      <c r="A42" s="1206"/>
      <c r="B42" s="761" t="s">
        <v>293</v>
      </c>
      <c r="C42" s="740" t="s">
        <v>891</v>
      </c>
    </row>
    <row r="43" spans="1:15" ht="67.5" customHeight="1">
      <c r="A43" s="1207"/>
      <c r="B43" s="762" t="s">
        <v>294</v>
      </c>
      <c r="C43" s="759" t="s">
        <v>892</v>
      </c>
    </row>
    <row r="44" spans="1:15" ht="135" customHeight="1">
      <c r="A44" s="1205" t="s">
        <v>295</v>
      </c>
      <c r="B44" s="763" t="s">
        <v>460</v>
      </c>
      <c r="C44" s="967" t="s">
        <v>893</v>
      </c>
    </row>
    <row r="45" spans="1:15" ht="42.75" customHeight="1">
      <c r="A45" s="1206"/>
      <c r="B45" s="998" t="s">
        <v>461</v>
      </c>
      <c r="C45" s="999" t="s">
        <v>894</v>
      </c>
    </row>
    <row r="46" spans="1:15" ht="45" customHeight="1">
      <c r="A46" s="1206"/>
      <c r="B46" s="764" t="s">
        <v>458</v>
      </c>
      <c r="C46" s="750" t="s">
        <v>768</v>
      </c>
    </row>
    <row r="47" spans="1:15" ht="45" customHeight="1">
      <c r="A47" s="1206"/>
      <c r="B47" s="765" t="s">
        <v>459</v>
      </c>
      <c r="C47" s="748" t="s">
        <v>745</v>
      </c>
    </row>
    <row r="48" spans="1:15" ht="90" customHeight="1">
      <c r="A48" s="1206"/>
      <c r="B48" s="766" t="s">
        <v>895</v>
      </c>
      <c r="C48" s="967" t="s">
        <v>896</v>
      </c>
    </row>
    <row r="49" spans="1:3" ht="112.5" customHeight="1">
      <c r="A49" s="1207"/>
      <c r="B49" s="767" t="s">
        <v>462</v>
      </c>
      <c r="C49" s="768" t="s">
        <v>897</v>
      </c>
    </row>
    <row r="50" spans="1:3" ht="45" customHeight="1">
      <c r="A50" s="1212" t="s">
        <v>898</v>
      </c>
      <c r="B50" s="769" t="s">
        <v>541</v>
      </c>
      <c r="C50" s="770" t="s">
        <v>899</v>
      </c>
    </row>
    <row r="51" spans="1:3" ht="45" customHeight="1">
      <c r="A51" s="1213"/>
      <c r="B51" s="771" t="s">
        <v>540</v>
      </c>
      <c r="C51" s="962" t="s">
        <v>900</v>
      </c>
    </row>
    <row r="53" spans="1:3">
      <c r="C53" s="713"/>
    </row>
    <row r="54" spans="1:3">
      <c r="C54" s="713"/>
    </row>
    <row r="55" spans="1:3">
      <c r="C55" s="713"/>
    </row>
    <row r="86" spans="1:3" ht="21.75" customHeight="1">
      <c r="A86" s="1214"/>
      <c r="B86" s="1214"/>
      <c r="C86" s="1214"/>
    </row>
    <row r="87" spans="1:3" ht="18" customHeight="1">
      <c r="A87" s="99"/>
      <c r="B87" s="99"/>
      <c r="C87" s="99"/>
    </row>
  </sheetData>
  <customSheetViews>
    <customSheetView guid="{CFB8F6A3-286B-44DA-98E2-E06FA9DC17D9}" showPageBreaks="1" printArea="1" view="pageBreakPreview" topLeftCell="A7">
      <selection activeCell="C8" sqref="C8"/>
      <rowBreaks count="1" manualBreakCount="1">
        <brk id="38" max="2" man="1"/>
      </rowBreaks>
      <pageMargins left="0.74803149606299213" right="0.23622047244094491" top="0.47244094488188981" bottom="0.39370078740157483" header="0.23622047244094491" footer="0.31496062992125984"/>
      <pageSetup paperSize="9" scale="80" orientation="portrait"/>
      <headerFooter alignWithMargins="0"/>
    </customSheetView>
    <customSheetView guid="{429188B7-F8E8-41E0-BAA6-8F869C883D4F}">
      <selection activeCell="A6" sqref="A6"/>
      <rowBreaks count="1" manualBreakCount="1">
        <brk id="41" max="2" man="1"/>
      </rowBreaks>
      <pageMargins left="0.74803149606299213" right="0.23622047244094491" top="0.47244094488188981" bottom="0.39370078740157483" header="0.23622047244094491" footer="0.31496062992125984"/>
      <pageSetup paperSize="8" orientation="portrait"/>
      <headerFooter alignWithMargins="0"/>
    </customSheetView>
  </customSheetViews>
  <mergeCells count="11">
    <mergeCell ref="A86:C86"/>
    <mergeCell ref="A32:A38"/>
    <mergeCell ref="A39:A43"/>
    <mergeCell ref="A44:A49"/>
    <mergeCell ref="A30:A31"/>
    <mergeCell ref="B30:B31"/>
    <mergeCell ref="A17:A21"/>
    <mergeCell ref="C17:C19"/>
    <mergeCell ref="A23:A29"/>
    <mergeCell ref="A2:C2"/>
    <mergeCell ref="A50:A51"/>
  </mergeCells>
  <phoneticPr fontId="2"/>
  <printOptions horizontalCentered="1" verticalCentered="1"/>
  <pageMargins left="0.74803149606299213" right="0.39370078740157483" top="0.47244094488188981" bottom="0.39370078740157483" header="0.23622047244094491" footer="0.31496062992125984"/>
  <pageSetup paperSize="9" scale="68" orientation="portrait" r:id="rId1"/>
  <headerFooter alignWithMargins="0"/>
  <rowBreaks count="1" manualBreakCount="1">
    <brk id="29"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dimension ref="A1:AM76"/>
  <sheetViews>
    <sheetView showGridLines="0" view="pageBreakPreview" zoomScaleNormal="80" zoomScaleSheetLayoutView="100" workbookViewId="0">
      <pane xSplit="1" ySplit="6" topLeftCell="B7" activePane="bottomRight" state="frozen"/>
      <selection activeCell="J20" sqref="J19:J20"/>
      <selection pane="topRight" activeCell="J20" sqref="J19:J20"/>
      <selection pane="bottomLeft" activeCell="J20" sqref="J19:J20"/>
      <selection pane="bottomRight" activeCell="A57" sqref="A57:XFD57"/>
    </sheetView>
  </sheetViews>
  <sheetFormatPr defaultColWidth="9" defaultRowHeight="14.4"/>
  <cols>
    <col min="1" max="1" width="12.44140625" style="5" customWidth="1"/>
    <col min="2" max="2" width="13" style="818" customWidth="1"/>
    <col min="3" max="3" width="9.109375" style="818" customWidth="1"/>
    <col min="4" max="7" width="9" style="818" customWidth="1"/>
    <col min="8" max="8" width="10.88671875" style="818" customWidth="1"/>
    <col min="9" max="10" width="9.21875" style="818" customWidth="1"/>
    <col min="11" max="11" width="9.77734375" style="818" customWidth="1"/>
    <col min="12" max="14" width="11.6640625" style="818" customWidth="1"/>
    <col min="15" max="15" width="12.6640625" style="818" customWidth="1"/>
    <col min="16" max="16" width="10.44140625" style="818" customWidth="1"/>
    <col min="17" max="17" width="13.6640625" style="818" customWidth="1"/>
    <col min="18" max="18" width="12.6640625" style="818" customWidth="1"/>
    <col min="19" max="19" width="10.33203125" style="818" customWidth="1"/>
    <col min="20" max="20" width="12.44140625" style="5" customWidth="1"/>
    <col min="21" max="24" width="12.44140625" style="818" customWidth="1"/>
    <col min="25" max="25" width="13.109375" style="818" customWidth="1"/>
    <col min="26" max="26" width="17.44140625" style="818" customWidth="1"/>
    <col min="27" max="27" width="53.109375" style="818" customWidth="1"/>
    <col min="28" max="30" width="21.44140625" style="818" customWidth="1"/>
    <col min="31" max="35" width="15" style="818" customWidth="1"/>
    <col min="36" max="36" width="15" style="90" customWidth="1"/>
    <col min="37" max="38" width="9.6640625" style="818" customWidth="1"/>
    <col min="39" max="16384" width="9" style="818"/>
  </cols>
  <sheetData>
    <row r="1" spans="1:38" s="6" customFormat="1" ht="19.2">
      <c r="A1" s="1" t="s">
        <v>110</v>
      </c>
      <c r="F1" s="7"/>
      <c r="T1" s="1"/>
      <c r="AJ1" s="7"/>
    </row>
    <row r="2" spans="1:38" ht="18.75" customHeight="1">
      <c r="A2" s="4"/>
      <c r="B2" s="3"/>
      <c r="C2" s="3"/>
      <c r="F2" s="1236"/>
      <c r="G2" s="1237"/>
      <c r="H2" s="1237"/>
      <c r="I2" s="1237"/>
      <c r="J2" s="1237"/>
      <c r="L2" s="84"/>
      <c r="P2" s="3"/>
      <c r="S2" s="110"/>
      <c r="T2" s="4"/>
      <c r="AI2" s="3"/>
      <c r="AJ2" s="89"/>
      <c r="AK2" s="3"/>
      <c r="AL2" s="3"/>
    </row>
    <row r="3" spans="1:38" s="5" customFormat="1" ht="16.5" customHeight="1">
      <c r="A3" s="48" t="s">
        <v>487</v>
      </c>
      <c r="B3" s="1232" t="s">
        <v>343</v>
      </c>
      <c r="C3" s="109"/>
      <c r="D3" s="11"/>
      <c r="E3" s="11"/>
      <c r="F3" s="11"/>
      <c r="G3" s="12"/>
      <c r="H3" s="1227" t="s">
        <v>349</v>
      </c>
      <c r="I3" s="1228"/>
      <c r="J3" s="1228"/>
      <c r="K3" s="1229"/>
      <c r="L3" s="1238" t="s">
        <v>350</v>
      </c>
      <c r="M3" s="1228"/>
      <c r="N3" s="1239"/>
      <c r="O3" s="128" t="s">
        <v>36</v>
      </c>
      <c r="P3" s="11"/>
      <c r="Q3" s="1221" t="s">
        <v>559</v>
      </c>
      <c r="R3" s="1221" t="s">
        <v>428</v>
      </c>
      <c r="S3" s="1242" t="s">
        <v>435</v>
      </c>
      <c r="T3" s="1224" t="s">
        <v>676</v>
      </c>
      <c r="U3" s="1227" t="s">
        <v>333</v>
      </c>
      <c r="V3" s="1228"/>
      <c r="W3" s="1228"/>
      <c r="X3" s="1239"/>
      <c r="Y3" s="1246" t="s">
        <v>298</v>
      </c>
      <c r="Z3" s="1252" t="s">
        <v>299</v>
      </c>
      <c r="AA3" s="1263" t="s">
        <v>655</v>
      </c>
      <c r="AB3" s="1249"/>
      <c r="AC3" s="1249"/>
      <c r="AD3" s="1264"/>
      <c r="AE3" s="1256" t="s">
        <v>615</v>
      </c>
      <c r="AF3" s="1248" t="s">
        <v>346</v>
      </c>
      <c r="AG3" s="1249"/>
      <c r="AH3" s="1250"/>
      <c r="AI3" s="684" t="s">
        <v>463</v>
      </c>
      <c r="AJ3" s="107" t="s">
        <v>464</v>
      </c>
    </row>
    <row r="4" spans="1:38" s="5" customFormat="1" ht="16.5" customHeight="1">
      <c r="A4" s="57"/>
      <c r="B4" s="1233"/>
      <c r="C4" s="130" t="s">
        <v>426</v>
      </c>
      <c r="D4" s="114" t="s">
        <v>31</v>
      </c>
      <c r="E4" s="114" t="s">
        <v>162</v>
      </c>
      <c r="F4" s="116" t="s">
        <v>161</v>
      </c>
      <c r="G4" s="130" t="s">
        <v>101</v>
      </c>
      <c r="H4" s="111"/>
      <c r="I4" s="19"/>
      <c r="J4" s="63"/>
      <c r="K4" s="1244" t="s">
        <v>436</v>
      </c>
      <c r="L4" s="173"/>
      <c r="M4" s="13"/>
      <c r="N4" s="14"/>
      <c r="O4" s="129"/>
      <c r="P4" s="112" t="s">
        <v>31</v>
      </c>
      <c r="Q4" s="1222"/>
      <c r="R4" s="1222"/>
      <c r="S4" s="1243"/>
      <c r="T4" s="1225"/>
      <c r="U4" s="1240" t="s">
        <v>677</v>
      </c>
      <c r="V4" s="1240" t="s">
        <v>679</v>
      </c>
      <c r="W4" s="1240" t="s">
        <v>678</v>
      </c>
      <c r="X4" s="1240" t="s">
        <v>682</v>
      </c>
      <c r="Y4" s="1222"/>
      <c r="Z4" s="1253"/>
      <c r="AA4" s="1254" t="s">
        <v>652</v>
      </c>
      <c r="AB4" s="1261" t="s">
        <v>653</v>
      </c>
      <c r="AC4" s="1261" t="s">
        <v>669</v>
      </c>
      <c r="AD4" s="1259" t="s">
        <v>670</v>
      </c>
      <c r="AE4" s="1257"/>
      <c r="AF4" s="1251" t="s">
        <v>303</v>
      </c>
      <c r="AG4" s="1251" t="s">
        <v>304</v>
      </c>
      <c r="AH4" s="1251" t="s">
        <v>305</v>
      </c>
      <c r="AI4" s="1169" t="s">
        <v>37</v>
      </c>
      <c r="AJ4" s="1174" t="s">
        <v>37</v>
      </c>
    </row>
    <row r="5" spans="1:38" s="5" customFormat="1" ht="16.5" customHeight="1">
      <c r="A5" s="57"/>
      <c r="B5" s="1234"/>
      <c r="C5" s="127" t="s">
        <v>427</v>
      </c>
      <c r="D5" s="115" t="s">
        <v>32</v>
      </c>
      <c r="E5" s="40" t="s">
        <v>33</v>
      </c>
      <c r="F5" s="40" t="s">
        <v>33</v>
      </c>
      <c r="G5" s="40" t="s">
        <v>33</v>
      </c>
      <c r="H5" s="40" t="s">
        <v>351</v>
      </c>
      <c r="I5" s="39" t="s">
        <v>34</v>
      </c>
      <c r="J5" s="39" t="s">
        <v>102</v>
      </c>
      <c r="K5" s="1245"/>
      <c r="L5" s="174" t="s">
        <v>352</v>
      </c>
      <c r="M5" s="39" t="s">
        <v>106</v>
      </c>
      <c r="N5" s="39" t="s">
        <v>35</v>
      </c>
      <c r="O5" s="63"/>
      <c r="P5" s="113" t="s">
        <v>32</v>
      </c>
      <c r="Q5" s="1223"/>
      <c r="R5" s="1223"/>
      <c r="S5" s="1243"/>
      <c r="T5" s="1226"/>
      <c r="U5" s="1241"/>
      <c r="V5" s="1247"/>
      <c r="W5" s="1241"/>
      <c r="X5" s="1241"/>
      <c r="Y5" s="1223"/>
      <c r="Z5" s="1253"/>
      <c r="AA5" s="1255"/>
      <c r="AB5" s="1262"/>
      <c r="AC5" s="1262"/>
      <c r="AD5" s="1260"/>
      <c r="AE5" s="1258"/>
      <c r="AF5" s="1247"/>
      <c r="AG5" s="1247"/>
      <c r="AH5" s="1247"/>
      <c r="AI5" s="685" t="s">
        <v>465</v>
      </c>
      <c r="AJ5" s="131" t="s">
        <v>465</v>
      </c>
    </row>
    <row r="6" spans="1:38" ht="16.5" customHeight="1">
      <c r="A6" s="62" t="s">
        <v>486</v>
      </c>
      <c r="B6" s="64" t="s">
        <v>29</v>
      </c>
      <c r="C6" s="60" t="s">
        <v>466</v>
      </c>
      <c r="D6" s="55" t="s">
        <v>353</v>
      </c>
      <c r="E6" s="55" t="s">
        <v>353</v>
      </c>
      <c r="F6" s="55" t="s">
        <v>353</v>
      </c>
      <c r="G6" s="55" t="s">
        <v>353</v>
      </c>
      <c r="H6" s="55" t="s">
        <v>29</v>
      </c>
      <c r="I6" s="55" t="s">
        <v>29</v>
      </c>
      <c r="J6" s="55" t="s">
        <v>29</v>
      </c>
      <c r="K6" s="56"/>
      <c r="L6" s="64" t="s">
        <v>29</v>
      </c>
      <c r="M6" s="55" t="s">
        <v>29</v>
      </c>
      <c r="N6" s="55" t="s">
        <v>29</v>
      </c>
      <c r="O6" s="60" t="s">
        <v>30</v>
      </c>
      <c r="P6" s="70" t="s">
        <v>354</v>
      </c>
      <c r="Q6" s="55" t="s">
        <v>29</v>
      </c>
      <c r="R6" s="55" t="s">
        <v>410</v>
      </c>
      <c r="S6" s="56" t="s">
        <v>434</v>
      </c>
      <c r="T6" s="64" t="s">
        <v>355</v>
      </c>
      <c r="U6" s="55" t="s">
        <v>355</v>
      </c>
      <c r="V6" s="55" t="s">
        <v>353</v>
      </c>
      <c r="W6" s="55" t="s">
        <v>105</v>
      </c>
      <c r="X6" s="55" t="s">
        <v>355</v>
      </c>
      <c r="Y6" s="55" t="s">
        <v>356</v>
      </c>
      <c r="Z6" s="56" t="s">
        <v>356</v>
      </c>
      <c r="AA6" s="642" t="s">
        <v>656</v>
      </c>
      <c r="AB6" s="55" t="s">
        <v>654</v>
      </c>
      <c r="AC6" s="55" t="s">
        <v>529</v>
      </c>
      <c r="AD6" s="56" t="s">
        <v>654</v>
      </c>
      <c r="AE6" s="64" t="s">
        <v>105</v>
      </c>
      <c r="AF6" s="96" t="s">
        <v>356</v>
      </c>
      <c r="AG6" s="77" t="s">
        <v>304</v>
      </c>
      <c r="AH6" s="97" t="s">
        <v>357</v>
      </c>
      <c r="AI6" s="77" t="s">
        <v>602</v>
      </c>
      <c r="AJ6" s="78" t="s">
        <v>602</v>
      </c>
    </row>
    <row r="7" spans="1:38" ht="15.9" customHeight="1">
      <c r="A7" s="1058" t="s">
        <v>264</v>
      </c>
      <c r="B7" s="262">
        <v>250022</v>
      </c>
      <c r="C7" s="285">
        <v>1121</v>
      </c>
      <c r="D7" s="257">
        <v>-1.3</v>
      </c>
      <c r="E7" s="257">
        <v>9.4</v>
      </c>
      <c r="F7" s="257">
        <v>54.5</v>
      </c>
      <c r="G7" s="257">
        <v>36</v>
      </c>
      <c r="H7" s="258">
        <f t="shared" ref="H7:H38" si="0">I7-J7</f>
        <v>-2584</v>
      </c>
      <c r="I7" s="258">
        <v>1230</v>
      </c>
      <c r="J7" s="258">
        <v>3814</v>
      </c>
      <c r="K7" s="1051">
        <v>1.1399999999999999</v>
      </c>
      <c r="L7" s="259">
        <f>M7-N7</f>
        <v>-986</v>
      </c>
      <c r="M7" s="258">
        <v>8144</v>
      </c>
      <c r="N7" s="258">
        <v>9130</v>
      </c>
      <c r="O7" s="258">
        <v>140972</v>
      </c>
      <c r="P7" s="267">
        <v>-0.2</v>
      </c>
      <c r="Q7" s="258">
        <v>265979</v>
      </c>
      <c r="R7" s="270">
        <v>102.8</v>
      </c>
      <c r="S7" s="306">
        <v>51</v>
      </c>
      <c r="T7" s="542">
        <v>677.87</v>
      </c>
      <c r="U7" s="260">
        <v>47.9</v>
      </c>
      <c r="V7" s="543">
        <v>89.9</v>
      </c>
      <c r="W7" s="260">
        <v>4692.3999999999996</v>
      </c>
      <c r="X7" s="543">
        <v>96.7</v>
      </c>
      <c r="Y7" s="260" t="s">
        <v>614</v>
      </c>
      <c r="Z7" s="334">
        <v>534.70000000000005</v>
      </c>
      <c r="AA7" s="973">
        <v>43191</v>
      </c>
      <c r="AB7" s="260">
        <v>2679</v>
      </c>
      <c r="AC7" s="974">
        <v>4</v>
      </c>
      <c r="AD7" s="334">
        <v>643</v>
      </c>
      <c r="AE7" s="314">
        <v>368.8</v>
      </c>
      <c r="AF7" s="544">
        <v>42.4</v>
      </c>
      <c r="AG7" s="258">
        <v>229488</v>
      </c>
      <c r="AH7" s="258">
        <v>5415</v>
      </c>
      <c r="AI7" s="258">
        <v>6</v>
      </c>
      <c r="AJ7" s="261">
        <v>2</v>
      </c>
    </row>
    <row r="8" spans="1:38" ht="15.9" customHeight="1">
      <c r="A8" s="689" t="s">
        <v>503</v>
      </c>
      <c r="B8" s="196">
        <v>329822</v>
      </c>
      <c r="C8" s="200">
        <v>1226</v>
      </c>
      <c r="D8" s="195">
        <v>-0.83821893508914336</v>
      </c>
      <c r="E8" s="195">
        <v>10.6</v>
      </c>
      <c r="F8" s="195">
        <v>55.2</v>
      </c>
      <c r="G8" s="195">
        <v>34.200000000000003</v>
      </c>
      <c r="H8" s="199">
        <f t="shared" si="0"/>
        <v>-2752</v>
      </c>
      <c r="I8" s="199">
        <v>1917</v>
      </c>
      <c r="J8" s="199">
        <v>4669</v>
      </c>
      <c r="K8" s="1052">
        <v>1.27</v>
      </c>
      <c r="L8" s="196">
        <f t="shared" ref="L8:L68" si="1">M8-N8</f>
        <v>79</v>
      </c>
      <c r="M8" s="199">
        <v>10490</v>
      </c>
      <c r="N8" s="199">
        <v>10411</v>
      </c>
      <c r="O8" s="199">
        <v>177864</v>
      </c>
      <c r="P8" s="218">
        <v>0.1</v>
      </c>
      <c r="Q8" s="199">
        <v>339605</v>
      </c>
      <c r="R8" s="388">
        <v>100.6263158669631</v>
      </c>
      <c r="S8" s="205">
        <v>57</v>
      </c>
      <c r="T8" s="545">
        <v>747.66</v>
      </c>
      <c r="U8" s="195">
        <v>79.569999999999993</v>
      </c>
      <c r="V8" s="213">
        <v>96.29</v>
      </c>
      <c r="W8" s="195">
        <v>4110</v>
      </c>
      <c r="X8" s="213">
        <v>218.43</v>
      </c>
      <c r="Y8" s="195" t="s">
        <v>614</v>
      </c>
      <c r="Z8" s="212">
        <v>449.66</v>
      </c>
      <c r="AA8" s="975">
        <v>43374</v>
      </c>
      <c r="AB8" s="195">
        <v>3190</v>
      </c>
      <c r="AC8" s="976">
        <v>1</v>
      </c>
      <c r="AD8" s="212">
        <v>386</v>
      </c>
      <c r="AE8" s="201">
        <v>441.1</v>
      </c>
      <c r="AF8" s="546">
        <v>78.959999999999994</v>
      </c>
      <c r="AG8" s="199">
        <v>313661</v>
      </c>
      <c r="AH8" s="199">
        <v>3972.4</v>
      </c>
      <c r="AI8" s="199">
        <v>5</v>
      </c>
      <c r="AJ8" s="537">
        <v>1</v>
      </c>
    </row>
    <row r="9" spans="1:38" ht="15.9" customHeight="1">
      <c r="A9" s="1058" t="s">
        <v>215</v>
      </c>
      <c r="B9" s="262">
        <v>276339</v>
      </c>
      <c r="C9" s="285">
        <v>1105</v>
      </c>
      <c r="D9" s="257">
        <v>-0.9</v>
      </c>
      <c r="E9" s="257">
        <v>10.7</v>
      </c>
      <c r="F9" s="257">
        <v>57.6</v>
      </c>
      <c r="G9" s="257">
        <v>31.7</v>
      </c>
      <c r="H9" s="486">
        <f t="shared" si="0"/>
        <v>-2086</v>
      </c>
      <c r="I9" s="258">
        <v>1499</v>
      </c>
      <c r="J9" s="258">
        <v>3585</v>
      </c>
      <c r="K9" s="1051">
        <v>1.25</v>
      </c>
      <c r="L9" s="483">
        <f t="shared" si="1"/>
        <v>-700</v>
      </c>
      <c r="M9" s="258">
        <v>7163</v>
      </c>
      <c r="N9" s="258">
        <v>7863</v>
      </c>
      <c r="O9" s="258">
        <v>137018</v>
      </c>
      <c r="P9" s="267">
        <v>0.4</v>
      </c>
      <c r="Q9" s="258">
        <v>287648</v>
      </c>
      <c r="R9" s="270">
        <v>101.5</v>
      </c>
      <c r="S9" s="279">
        <v>69.900000000000006</v>
      </c>
      <c r="T9" s="542">
        <v>824.61</v>
      </c>
      <c r="U9" s="257">
        <v>50.11</v>
      </c>
      <c r="V9" s="266">
        <v>90.11</v>
      </c>
      <c r="W9" s="257">
        <v>4655.46</v>
      </c>
      <c r="X9" s="266">
        <v>187.6</v>
      </c>
      <c r="Y9" s="257">
        <v>77.44</v>
      </c>
      <c r="Z9" s="265">
        <v>509.43</v>
      </c>
      <c r="AA9" s="1057" t="s">
        <v>779</v>
      </c>
      <c r="AB9" s="257">
        <v>3387.1</v>
      </c>
      <c r="AC9" s="406">
        <v>4</v>
      </c>
      <c r="AD9" s="265">
        <v>361</v>
      </c>
      <c r="AE9" s="276">
        <v>335</v>
      </c>
      <c r="AF9" s="544">
        <v>40.28</v>
      </c>
      <c r="AG9" s="258">
        <v>224677</v>
      </c>
      <c r="AH9" s="258">
        <v>5578</v>
      </c>
      <c r="AI9" s="258">
        <v>4</v>
      </c>
      <c r="AJ9" s="261">
        <v>3</v>
      </c>
    </row>
    <row r="10" spans="1:38" ht="16.5" customHeight="1">
      <c r="A10" s="689" t="s">
        <v>560</v>
      </c>
      <c r="B10" s="196">
        <v>224617</v>
      </c>
      <c r="C10" s="200">
        <v>1168</v>
      </c>
      <c r="D10" s="195">
        <v>-0.8</v>
      </c>
      <c r="E10" s="195">
        <v>11.5</v>
      </c>
      <c r="F10" s="195">
        <v>57.4</v>
      </c>
      <c r="G10" s="195">
        <v>31.1</v>
      </c>
      <c r="H10" s="199">
        <f t="shared" si="0"/>
        <v>-1396</v>
      </c>
      <c r="I10" s="199">
        <v>1379</v>
      </c>
      <c r="J10" s="199">
        <v>2775</v>
      </c>
      <c r="K10" s="1052">
        <v>1.31</v>
      </c>
      <c r="L10" s="196">
        <f t="shared" si="1"/>
        <v>-571</v>
      </c>
      <c r="M10" s="199">
        <v>6405</v>
      </c>
      <c r="N10" s="199">
        <v>6976</v>
      </c>
      <c r="O10" s="199">
        <v>109555</v>
      </c>
      <c r="P10" s="218">
        <v>0.6</v>
      </c>
      <c r="Q10" s="199">
        <v>231257</v>
      </c>
      <c r="R10" s="388">
        <v>104.6</v>
      </c>
      <c r="S10" s="205">
        <v>53.8</v>
      </c>
      <c r="T10" s="545">
        <v>305.56</v>
      </c>
      <c r="U10" s="195">
        <v>58.4</v>
      </c>
      <c r="V10" s="213">
        <v>84.9</v>
      </c>
      <c r="W10" s="195">
        <v>3363.2</v>
      </c>
      <c r="X10" s="213">
        <v>155.9</v>
      </c>
      <c r="Y10" s="195" t="s">
        <v>614</v>
      </c>
      <c r="Z10" s="212">
        <v>91.3</v>
      </c>
      <c r="AA10" s="977">
        <v>43190</v>
      </c>
      <c r="AB10" s="195">
        <v>2583</v>
      </c>
      <c r="AC10" s="976">
        <v>3</v>
      </c>
      <c r="AD10" s="212">
        <v>232</v>
      </c>
      <c r="AE10" s="827">
        <v>735</v>
      </c>
      <c r="AF10" s="546">
        <v>47.65</v>
      </c>
      <c r="AG10" s="199">
        <v>156053</v>
      </c>
      <c r="AH10" s="199">
        <v>3275</v>
      </c>
      <c r="AI10" s="199">
        <v>2</v>
      </c>
      <c r="AJ10" s="197" t="s">
        <v>614</v>
      </c>
    </row>
    <row r="11" spans="1:38" ht="15.9" customHeight="1">
      <c r="A11" s="1058" t="s">
        <v>504</v>
      </c>
      <c r="B11" s="262">
        <v>285859</v>
      </c>
      <c r="C11" s="285">
        <v>1559</v>
      </c>
      <c r="D11" s="257">
        <v>-0.51</v>
      </c>
      <c r="E11" s="257">
        <v>12.118212125558404</v>
      </c>
      <c r="F11" s="257">
        <v>59.824249017872447</v>
      </c>
      <c r="G11" s="257">
        <v>28.057538856569149</v>
      </c>
      <c r="H11" s="486">
        <f t="shared" si="0"/>
        <v>-1212</v>
      </c>
      <c r="I11" s="258">
        <v>1995</v>
      </c>
      <c r="J11" s="258">
        <v>3207</v>
      </c>
      <c r="K11" s="1051">
        <v>1.4</v>
      </c>
      <c r="L11" s="483">
        <f t="shared" si="1"/>
        <v>-458</v>
      </c>
      <c r="M11" s="258">
        <v>11652</v>
      </c>
      <c r="N11" s="258">
        <v>12110</v>
      </c>
      <c r="O11" s="258">
        <v>137803</v>
      </c>
      <c r="P11" s="267">
        <v>1.1784314013421635</v>
      </c>
      <c r="Q11" s="258">
        <v>297631</v>
      </c>
      <c r="R11" s="270">
        <v>105.8</v>
      </c>
      <c r="S11" s="279">
        <v>87</v>
      </c>
      <c r="T11" s="542">
        <v>886.47</v>
      </c>
      <c r="U11" s="257">
        <v>52.3</v>
      </c>
      <c r="V11" s="266">
        <v>86.9</v>
      </c>
      <c r="W11" s="257">
        <v>4749.7</v>
      </c>
      <c r="X11" s="266">
        <v>393.4</v>
      </c>
      <c r="Y11" s="257">
        <v>0</v>
      </c>
      <c r="Z11" s="265">
        <v>440.77</v>
      </c>
      <c r="AA11" s="978">
        <v>43921</v>
      </c>
      <c r="AB11" s="257">
        <v>2278</v>
      </c>
      <c r="AC11" s="406">
        <v>6</v>
      </c>
      <c r="AD11" s="265">
        <v>356</v>
      </c>
      <c r="AE11" s="276">
        <v>322.46889347637256</v>
      </c>
      <c r="AF11" s="544">
        <v>41.94</v>
      </c>
      <c r="AG11" s="258">
        <v>237280</v>
      </c>
      <c r="AH11" s="258">
        <v>5657.61</v>
      </c>
      <c r="AI11" s="258">
        <v>2</v>
      </c>
      <c r="AJ11" s="261">
        <v>2</v>
      </c>
    </row>
    <row r="12" spans="1:38" ht="15.9" customHeight="1">
      <c r="A12" s="689" t="s">
        <v>274</v>
      </c>
      <c r="B12" s="456">
        <v>304334</v>
      </c>
      <c r="C12" s="457">
        <v>1327</v>
      </c>
      <c r="D12" s="458">
        <v>-0.6</v>
      </c>
      <c r="E12" s="696">
        <v>11.103261548167474</v>
      </c>
      <c r="F12" s="697">
        <v>57.427365986054788</v>
      </c>
      <c r="G12" s="697">
        <v>31.469372465777727</v>
      </c>
      <c r="H12" s="199">
        <f t="shared" si="0"/>
        <v>-2064</v>
      </c>
      <c r="I12" s="457">
        <v>1767</v>
      </c>
      <c r="J12" s="698">
        <v>3831</v>
      </c>
      <c r="K12" s="1053">
        <v>1.23</v>
      </c>
      <c r="L12" s="196">
        <f t="shared" si="1"/>
        <v>76</v>
      </c>
      <c r="M12" s="457">
        <v>8534</v>
      </c>
      <c r="N12" s="457">
        <v>8458</v>
      </c>
      <c r="O12" s="699">
        <v>145642</v>
      </c>
      <c r="P12" s="700">
        <v>0.6</v>
      </c>
      <c r="Q12" s="457">
        <v>315814</v>
      </c>
      <c r="R12" s="700">
        <v>104.4</v>
      </c>
      <c r="S12" s="142">
        <v>77.400000000000006</v>
      </c>
      <c r="T12" s="426">
        <v>906.07</v>
      </c>
      <c r="U12" s="135">
        <v>75.900000000000006</v>
      </c>
      <c r="V12" s="126">
        <v>91.6</v>
      </c>
      <c r="W12" s="126">
        <v>3612.4</v>
      </c>
      <c r="X12" s="126">
        <v>338.5</v>
      </c>
      <c r="Y12" s="141" t="s">
        <v>614</v>
      </c>
      <c r="Z12" s="145">
        <v>491.7</v>
      </c>
      <c r="AA12" s="975">
        <v>43189</v>
      </c>
      <c r="AB12" s="126">
        <v>3009</v>
      </c>
      <c r="AC12" s="979">
        <v>6</v>
      </c>
      <c r="AD12" s="145">
        <v>630</v>
      </c>
      <c r="AE12" s="460">
        <v>335.88354100676548</v>
      </c>
      <c r="AF12" s="701">
        <v>54.76</v>
      </c>
      <c r="AG12" s="457">
        <v>250569</v>
      </c>
      <c r="AH12" s="457">
        <v>4576</v>
      </c>
      <c r="AI12" s="457">
        <v>5</v>
      </c>
      <c r="AJ12" s="702">
        <v>2</v>
      </c>
    </row>
    <row r="13" spans="1:38" ht="15.9" customHeight="1">
      <c r="A13" s="489" t="s">
        <v>604</v>
      </c>
      <c r="B13" s="483">
        <v>242647</v>
      </c>
      <c r="C13" s="498">
        <v>1415</v>
      </c>
      <c r="D13" s="482">
        <v>-0.49</v>
      </c>
      <c r="E13" s="549">
        <v>13</v>
      </c>
      <c r="F13" s="485">
        <v>59</v>
      </c>
      <c r="G13" s="485">
        <v>28</v>
      </c>
      <c r="H13" s="486">
        <f t="shared" si="0"/>
        <v>-1262</v>
      </c>
      <c r="I13" s="486">
        <v>1656</v>
      </c>
      <c r="J13" s="504">
        <v>2918</v>
      </c>
      <c r="K13" s="1051">
        <v>1.26</v>
      </c>
      <c r="L13" s="483">
        <f t="shared" si="1"/>
        <v>-62</v>
      </c>
      <c r="M13" s="486">
        <v>7536</v>
      </c>
      <c r="N13" s="486">
        <v>7598</v>
      </c>
      <c r="O13" s="498">
        <v>104271</v>
      </c>
      <c r="P13" s="550">
        <v>0.84</v>
      </c>
      <c r="Q13" s="486">
        <v>253832</v>
      </c>
      <c r="R13" s="550">
        <v>106.78559046928677</v>
      </c>
      <c r="S13" s="487">
        <v>86.6</v>
      </c>
      <c r="T13" s="551">
        <v>381.58</v>
      </c>
      <c r="U13" s="503">
        <v>40.93</v>
      </c>
      <c r="V13" s="493">
        <v>74.900000000000006</v>
      </c>
      <c r="W13" s="482">
        <v>4446.1000000000004</v>
      </c>
      <c r="X13" s="493">
        <v>118.97</v>
      </c>
      <c r="Y13" s="486" t="s">
        <v>614</v>
      </c>
      <c r="Z13" s="490">
        <v>221.68</v>
      </c>
      <c r="AA13" s="981">
        <v>44378</v>
      </c>
      <c r="AB13" s="482">
        <v>982.2</v>
      </c>
      <c r="AC13" s="980">
        <v>1</v>
      </c>
      <c r="AD13" s="490">
        <v>327.9</v>
      </c>
      <c r="AE13" s="495">
        <v>635.90072854971436</v>
      </c>
      <c r="AF13" s="552">
        <v>33</v>
      </c>
      <c r="AG13" s="486">
        <v>180878</v>
      </c>
      <c r="AH13" s="486">
        <v>5481.2</v>
      </c>
      <c r="AI13" s="486">
        <v>6</v>
      </c>
      <c r="AJ13" s="491">
        <v>2</v>
      </c>
    </row>
    <row r="14" spans="1:38" ht="15.9" customHeight="1">
      <c r="A14" s="689" t="s">
        <v>589</v>
      </c>
      <c r="B14" s="132">
        <v>274297</v>
      </c>
      <c r="C14" s="144">
        <v>1895</v>
      </c>
      <c r="D14" s="126">
        <v>-0.6</v>
      </c>
      <c r="E14" s="547">
        <v>11.4</v>
      </c>
      <c r="F14" s="428">
        <v>58.3</v>
      </c>
      <c r="G14" s="428">
        <v>30.3</v>
      </c>
      <c r="H14" s="199">
        <f t="shared" si="0"/>
        <v>-1481</v>
      </c>
      <c r="I14" s="141">
        <v>1806</v>
      </c>
      <c r="J14" s="143">
        <v>3287</v>
      </c>
      <c r="K14" s="1041">
        <v>1.34</v>
      </c>
      <c r="L14" s="196">
        <f t="shared" si="1"/>
        <v>-10</v>
      </c>
      <c r="M14" s="141">
        <v>9078</v>
      </c>
      <c r="N14" s="141">
        <v>9088</v>
      </c>
      <c r="O14" s="144">
        <v>123782</v>
      </c>
      <c r="P14" s="53">
        <v>0.5</v>
      </c>
      <c r="Q14" s="141">
        <v>294247</v>
      </c>
      <c r="R14" s="53">
        <v>103.2</v>
      </c>
      <c r="S14" s="142">
        <v>75</v>
      </c>
      <c r="T14" s="426">
        <v>767.72</v>
      </c>
      <c r="U14" s="135">
        <v>50.4</v>
      </c>
      <c r="V14" s="252">
        <v>76.8</v>
      </c>
      <c r="W14" s="126">
        <v>4174.8999999999996</v>
      </c>
      <c r="X14" s="252">
        <v>178.3</v>
      </c>
      <c r="Y14" s="141" t="s">
        <v>614</v>
      </c>
      <c r="Z14" s="145">
        <v>539</v>
      </c>
      <c r="AA14" s="975">
        <v>43553</v>
      </c>
      <c r="AB14" s="126">
        <v>4596</v>
      </c>
      <c r="AC14" s="979">
        <v>1</v>
      </c>
      <c r="AD14" s="145">
        <v>333</v>
      </c>
      <c r="AE14" s="137">
        <v>357</v>
      </c>
      <c r="AF14" s="548">
        <v>40.01</v>
      </c>
      <c r="AG14" s="141">
        <v>179026</v>
      </c>
      <c r="AH14" s="141">
        <v>4475</v>
      </c>
      <c r="AI14" s="141">
        <v>0</v>
      </c>
      <c r="AJ14" s="134">
        <v>1</v>
      </c>
    </row>
    <row r="15" spans="1:38" ht="15.9" customHeight="1">
      <c r="A15" s="489" t="s">
        <v>505</v>
      </c>
      <c r="B15" s="483">
        <v>320406</v>
      </c>
      <c r="C15" s="498">
        <v>2917</v>
      </c>
      <c r="D15" s="482">
        <v>-0.5</v>
      </c>
      <c r="E15" s="482">
        <v>12.4</v>
      </c>
      <c r="F15" s="482">
        <v>60.8</v>
      </c>
      <c r="G15" s="482">
        <v>26.8</v>
      </c>
      <c r="H15" s="486">
        <f t="shared" si="0"/>
        <v>-1167</v>
      </c>
      <c r="I15" s="486">
        <v>2306</v>
      </c>
      <c r="J15" s="486">
        <v>3473</v>
      </c>
      <c r="K15" s="1051">
        <v>1.38</v>
      </c>
      <c r="L15" s="483">
        <f t="shared" si="1"/>
        <v>-304</v>
      </c>
      <c r="M15" s="486">
        <v>10728</v>
      </c>
      <c r="N15" s="486">
        <v>11032</v>
      </c>
      <c r="O15" s="486">
        <v>143278</v>
      </c>
      <c r="P15" s="488">
        <v>0.9</v>
      </c>
      <c r="Q15" s="486">
        <v>335444</v>
      </c>
      <c r="R15" s="550">
        <v>105.1</v>
      </c>
      <c r="S15" s="502">
        <v>61</v>
      </c>
      <c r="T15" s="551">
        <v>757.2</v>
      </c>
      <c r="U15" s="482">
        <v>68.863</v>
      </c>
      <c r="V15" s="493">
        <v>81.320886460230724</v>
      </c>
      <c r="W15" s="482">
        <v>3887.8229317851956</v>
      </c>
      <c r="X15" s="493">
        <v>201.37200000000001</v>
      </c>
      <c r="Y15" s="482" t="s">
        <v>614</v>
      </c>
      <c r="Z15" s="490">
        <v>486.96499999999997</v>
      </c>
      <c r="AA15" s="981" t="s">
        <v>780</v>
      </c>
      <c r="AB15" s="482">
        <v>2300</v>
      </c>
      <c r="AC15" s="980">
        <v>4</v>
      </c>
      <c r="AD15" s="490">
        <v>694</v>
      </c>
      <c r="AE15" s="495">
        <v>423</v>
      </c>
      <c r="AF15" s="552">
        <v>47.77</v>
      </c>
      <c r="AG15" s="486">
        <v>240314</v>
      </c>
      <c r="AH15" s="486">
        <v>5031</v>
      </c>
      <c r="AI15" s="486">
        <v>1</v>
      </c>
      <c r="AJ15" s="491">
        <v>4</v>
      </c>
    </row>
    <row r="16" spans="1:38" ht="15.9" customHeight="1">
      <c r="A16" s="689" t="s">
        <v>506</v>
      </c>
      <c r="B16" s="132">
        <v>316611</v>
      </c>
      <c r="C16" s="144">
        <v>2902</v>
      </c>
      <c r="D16" s="126">
        <v>-0.9</v>
      </c>
      <c r="E16" s="547">
        <v>11.5</v>
      </c>
      <c r="F16" s="428">
        <v>57.3</v>
      </c>
      <c r="G16" s="428">
        <v>31.2</v>
      </c>
      <c r="H16" s="199">
        <f t="shared" si="0"/>
        <v>-2247</v>
      </c>
      <c r="I16" s="141">
        <v>1916</v>
      </c>
      <c r="J16" s="141">
        <v>4163</v>
      </c>
      <c r="K16" s="1041">
        <v>1.36</v>
      </c>
      <c r="L16" s="196">
        <f t="shared" si="1"/>
        <v>-667</v>
      </c>
      <c r="M16" s="141">
        <v>7408</v>
      </c>
      <c r="N16" s="141">
        <v>8075</v>
      </c>
      <c r="O16" s="141">
        <v>146785</v>
      </c>
      <c r="P16" s="253">
        <v>0.4</v>
      </c>
      <c r="Q16" s="141">
        <v>350237</v>
      </c>
      <c r="R16" s="53">
        <v>98.3</v>
      </c>
      <c r="S16" s="142">
        <v>75</v>
      </c>
      <c r="T16" s="426">
        <v>1232.26</v>
      </c>
      <c r="U16" s="126">
        <v>101</v>
      </c>
      <c r="V16" s="252">
        <v>79.7</v>
      </c>
      <c r="W16" s="126">
        <v>2641.8</v>
      </c>
      <c r="X16" s="252">
        <v>275.2</v>
      </c>
      <c r="Y16" s="141" t="s">
        <v>614</v>
      </c>
      <c r="Z16" s="145">
        <v>856.1</v>
      </c>
      <c r="AA16" s="837" t="s">
        <v>907</v>
      </c>
      <c r="AB16" s="1001">
        <v>4079.6</v>
      </c>
      <c r="AC16" s="979">
        <v>8</v>
      </c>
      <c r="AD16" s="145">
        <v>580.5</v>
      </c>
      <c r="AE16" s="137">
        <v>257</v>
      </c>
      <c r="AF16" s="548">
        <v>46.46</v>
      </c>
      <c r="AG16" s="141">
        <v>173057</v>
      </c>
      <c r="AH16" s="141">
        <v>3724.9</v>
      </c>
      <c r="AI16" s="141">
        <v>3</v>
      </c>
      <c r="AJ16" s="134">
        <v>2</v>
      </c>
    </row>
    <row r="17" spans="1:36" ht="15.9" customHeight="1">
      <c r="A17" s="489" t="s">
        <v>644</v>
      </c>
      <c r="B17" s="483">
        <v>271018</v>
      </c>
      <c r="C17" s="498">
        <v>3536</v>
      </c>
      <c r="D17" s="482">
        <v>-0.1</v>
      </c>
      <c r="E17" s="482">
        <v>12.7</v>
      </c>
      <c r="F17" s="482">
        <v>60.6</v>
      </c>
      <c r="G17" s="482">
        <v>26.7</v>
      </c>
      <c r="H17" s="486">
        <f t="shared" si="0"/>
        <v>-961</v>
      </c>
      <c r="I17" s="486">
        <v>2013</v>
      </c>
      <c r="J17" s="486">
        <v>2974</v>
      </c>
      <c r="K17" s="1051">
        <v>1.5</v>
      </c>
      <c r="L17" s="483">
        <f t="shared" si="1"/>
        <v>429</v>
      </c>
      <c r="M17" s="486">
        <v>11077</v>
      </c>
      <c r="N17" s="486">
        <v>10648</v>
      </c>
      <c r="O17" s="486">
        <v>128171</v>
      </c>
      <c r="P17" s="488">
        <v>1.2</v>
      </c>
      <c r="Q17" s="486">
        <v>270783</v>
      </c>
      <c r="R17" s="550">
        <v>111.3</v>
      </c>
      <c r="S17" s="502">
        <v>55</v>
      </c>
      <c r="T17" s="551">
        <v>217.32</v>
      </c>
      <c r="U17" s="482">
        <v>42.51</v>
      </c>
      <c r="V17" s="493">
        <v>73.099999999999994</v>
      </c>
      <c r="W17" s="482">
        <v>4625.2</v>
      </c>
      <c r="X17" s="493">
        <v>174.81</v>
      </c>
      <c r="Y17" s="482">
        <v>0</v>
      </c>
      <c r="Z17" s="490">
        <v>0</v>
      </c>
      <c r="AA17" s="981" t="s">
        <v>810</v>
      </c>
      <c r="AB17" s="482">
        <v>2741.4</v>
      </c>
      <c r="AC17" s="980">
        <v>5</v>
      </c>
      <c r="AD17" s="490">
        <v>464.8</v>
      </c>
      <c r="AE17" s="495">
        <v>1247</v>
      </c>
      <c r="AF17" s="552">
        <v>34.68</v>
      </c>
      <c r="AG17" s="486">
        <v>172333</v>
      </c>
      <c r="AH17" s="486">
        <v>4969</v>
      </c>
      <c r="AI17" s="486">
        <v>2</v>
      </c>
      <c r="AJ17" s="491">
        <v>3</v>
      </c>
    </row>
    <row r="18" spans="1:36" ht="15.9" customHeight="1">
      <c r="A18" s="689" t="s">
        <v>507</v>
      </c>
      <c r="B18" s="132">
        <v>519965</v>
      </c>
      <c r="C18" s="144">
        <v>9387</v>
      </c>
      <c r="D18" s="126">
        <v>-8.2890194532324291E-4</v>
      </c>
      <c r="E18" s="547">
        <v>13</v>
      </c>
      <c r="F18" s="428">
        <v>61.4</v>
      </c>
      <c r="G18" s="428">
        <v>25.6</v>
      </c>
      <c r="H18" s="199">
        <f t="shared" si="0"/>
        <v>-1046</v>
      </c>
      <c r="I18" s="141">
        <v>3802</v>
      </c>
      <c r="J18" s="141">
        <v>4848</v>
      </c>
      <c r="K18" s="1041">
        <v>1.41</v>
      </c>
      <c r="L18" s="132">
        <f t="shared" si="1"/>
        <v>396</v>
      </c>
      <c r="M18" s="141">
        <v>19242</v>
      </c>
      <c r="N18" s="141">
        <v>18846</v>
      </c>
      <c r="O18" s="141">
        <v>239013</v>
      </c>
      <c r="P18" s="253">
        <v>1.0010817937492604</v>
      </c>
      <c r="Q18" s="141">
        <v>518594</v>
      </c>
      <c r="R18" s="53">
        <v>103.7</v>
      </c>
      <c r="S18" s="140">
        <v>64.5</v>
      </c>
      <c r="T18" s="426">
        <v>416.85</v>
      </c>
      <c r="U18" s="126">
        <v>93.4</v>
      </c>
      <c r="V18" s="252">
        <v>82.9</v>
      </c>
      <c r="W18" s="126">
        <v>4617.5</v>
      </c>
      <c r="X18" s="252">
        <v>323.39999999999998</v>
      </c>
      <c r="Y18" s="126" t="s">
        <v>614</v>
      </c>
      <c r="Z18" s="145" t="s">
        <v>614</v>
      </c>
      <c r="AA18" s="1042">
        <v>43553</v>
      </c>
      <c r="AB18" s="126">
        <v>4672</v>
      </c>
      <c r="AC18" s="979">
        <v>10</v>
      </c>
      <c r="AD18" s="145">
        <v>1733</v>
      </c>
      <c r="AE18" s="137">
        <v>1247.3671584502817</v>
      </c>
      <c r="AF18" s="548">
        <v>71.459999999999994</v>
      </c>
      <c r="AG18" s="141">
        <v>385594</v>
      </c>
      <c r="AH18" s="141">
        <v>5395.9</v>
      </c>
      <c r="AI18" s="141">
        <v>5</v>
      </c>
      <c r="AJ18" s="134" t="s">
        <v>614</v>
      </c>
    </row>
    <row r="19" spans="1:36" ht="15.9" customHeight="1">
      <c r="A19" s="489" t="s">
        <v>382</v>
      </c>
      <c r="B19" s="483">
        <v>334535</v>
      </c>
      <c r="C19" s="498">
        <v>7568</v>
      </c>
      <c r="D19" s="482">
        <v>-0.2</v>
      </c>
      <c r="E19" s="482">
        <v>11.9</v>
      </c>
      <c r="F19" s="482">
        <v>58.6</v>
      </c>
      <c r="G19" s="482">
        <v>29.5</v>
      </c>
      <c r="H19" s="486">
        <f t="shared" si="0"/>
        <v>-1659</v>
      </c>
      <c r="I19" s="486">
        <v>2191</v>
      </c>
      <c r="J19" s="486">
        <v>3850</v>
      </c>
      <c r="K19" s="1051">
        <v>1.4</v>
      </c>
      <c r="L19" s="483">
        <f t="shared" si="1"/>
        <v>842</v>
      </c>
      <c r="M19" s="486">
        <v>11528</v>
      </c>
      <c r="N19" s="486">
        <v>10686</v>
      </c>
      <c r="O19" s="486">
        <v>152026</v>
      </c>
      <c r="P19" s="488">
        <v>1.1000000000000001</v>
      </c>
      <c r="Q19" s="486">
        <v>336154</v>
      </c>
      <c r="R19" s="550">
        <v>104.54</v>
      </c>
      <c r="S19" s="502">
        <v>86.7</v>
      </c>
      <c r="T19" s="551">
        <v>311.58999999999997</v>
      </c>
      <c r="U19" s="482">
        <v>49.58</v>
      </c>
      <c r="V19" s="493">
        <v>71.7</v>
      </c>
      <c r="W19" s="482">
        <v>3994.8</v>
      </c>
      <c r="X19" s="493">
        <v>97.76</v>
      </c>
      <c r="Y19" s="482">
        <v>127.4</v>
      </c>
      <c r="Z19" s="490">
        <v>36.85</v>
      </c>
      <c r="AA19" s="981">
        <v>43553</v>
      </c>
      <c r="AB19" s="482">
        <v>2640</v>
      </c>
      <c r="AC19" s="980">
        <v>7</v>
      </c>
      <c r="AD19" s="490">
        <v>1130.8</v>
      </c>
      <c r="AE19" s="495">
        <v>1073</v>
      </c>
      <c r="AF19" s="552">
        <v>45.98</v>
      </c>
      <c r="AG19" s="486">
        <v>196540</v>
      </c>
      <c r="AH19" s="486">
        <v>4274.5</v>
      </c>
      <c r="AI19" s="486">
        <v>3</v>
      </c>
      <c r="AJ19" s="491">
        <v>1</v>
      </c>
    </row>
    <row r="20" spans="1:36" ht="15.9" customHeight="1">
      <c r="A20" s="689" t="s">
        <v>508</v>
      </c>
      <c r="B20" s="132">
        <v>371585</v>
      </c>
      <c r="C20" s="144">
        <v>5945</v>
      </c>
      <c r="D20" s="126">
        <v>-0.15</v>
      </c>
      <c r="E20" s="126">
        <v>12.4</v>
      </c>
      <c r="F20" s="126">
        <v>59.3</v>
      </c>
      <c r="G20" s="126">
        <v>28.3</v>
      </c>
      <c r="H20" s="199">
        <f t="shared" si="0"/>
        <v>-1540</v>
      </c>
      <c r="I20" s="141">
        <v>2569</v>
      </c>
      <c r="J20" s="143">
        <v>4109</v>
      </c>
      <c r="K20" s="1041">
        <v>1.38</v>
      </c>
      <c r="L20" s="196">
        <f t="shared" si="1"/>
        <v>615</v>
      </c>
      <c r="M20" s="141">
        <v>13065</v>
      </c>
      <c r="N20" s="141">
        <v>12450</v>
      </c>
      <c r="O20" s="141">
        <v>168119</v>
      </c>
      <c r="P20" s="253">
        <v>1.06</v>
      </c>
      <c r="Q20" s="141">
        <v>370884</v>
      </c>
      <c r="R20" s="53">
        <v>101.8</v>
      </c>
      <c r="S20" s="140">
        <v>93</v>
      </c>
      <c r="T20" s="426">
        <v>459.16</v>
      </c>
      <c r="U20" s="126">
        <v>52</v>
      </c>
      <c r="V20" s="252">
        <v>75.3</v>
      </c>
      <c r="W20" s="126">
        <v>4417.8</v>
      </c>
      <c r="X20" s="252">
        <v>84.4</v>
      </c>
      <c r="Y20" s="395" t="s">
        <v>786</v>
      </c>
      <c r="Z20" s="811" t="s">
        <v>787</v>
      </c>
      <c r="AA20" s="982" t="s">
        <v>788</v>
      </c>
      <c r="AB20" s="395" t="s">
        <v>813</v>
      </c>
      <c r="AC20" s="983">
        <v>8</v>
      </c>
      <c r="AD20" s="811">
        <v>674</v>
      </c>
      <c r="AE20" s="137">
        <v>809</v>
      </c>
      <c r="AF20" s="548">
        <v>45.38</v>
      </c>
      <c r="AG20" s="141">
        <v>197792</v>
      </c>
      <c r="AH20" s="141">
        <v>4359</v>
      </c>
      <c r="AI20" s="141">
        <v>5</v>
      </c>
      <c r="AJ20" s="134">
        <v>8</v>
      </c>
    </row>
    <row r="21" spans="1:36" ht="15.9" customHeight="1">
      <c r="A21" s="489" t="s">
        <v>509</v>
      </c>
      <c r="B21" s="483">
        <v>353442</v>
      </c>
      <c r="C21" s="498">
        <v>8962</v>
      </c>
      <c r="D21" s="482">
        <v>-0.4</v>
      </c>
      <c r="E21" s="482">
        <v>12.2</v>
      </c>
      <c r="F21" s="482">
        <v>60.9</v>
      </c>
      <c r="G21" s="482">
        <v>26.9</v>
      </c>
      <c r="H21" s="486">
        <f t="shared" si="0"/>
        <v>-1022</v>
      </c>
      <c r="I21" s="486">
        <v>2386</v>
      </c>
      <c r="J21" s="486">
        <v>3408</v>
      </c>
      <c r="K21" s="1051">
        <v>1.2</v>
      </c>
      <c r="L21" s="483">
        <f t="shared" si="1"/>
        <v>981</v>
      </c>
      <c r="M21" s="486">
        <v>15559</v>
      </c>
      <c r="N21" s="486">
        <v>14578</v>
      </c>
      <c r="O21" s="486">
        <v>163023</v>
      </c>
      <c r="P21" s="488">
        <v>1.4</v>
      </c>
      <c r="Q21" s="486">
        <v>350745</v>
      </c>
      <c r="R21" s="550">
        <v>96.6</v>
      </c>
      <c r="S21" s="502">
        <v>72</v>
      </c>
      <c r="T21" s="551">
        <v>109.13</v>
      </c>
      <c r="U21" s="482">
        <v>32.200000000000003</v>
      </c>
      <c r="V21" s="493">
        <v>75.5</v>
      </c>
      <c r="W21" s="482">
        <v>8295.2999999999993</v>
      </c>
      <c r="X21" s="493">
        <v>77</v>
      </c>
      <c r="Y21" s="494" t="s">
        <v>614</v>
      </c>
      <c r="Z21" s="812" t="s">
        <v>614</v>
      </c>
      <c r="AA21" s="984" t="s">
        <v>789</v>
      </c>
      <c r="AB21" s="494" t="s">
        <v>790</v>
      </c>
      <c r="AC21" s="985">
        <v>6</v>
      </c>
      <c r="AD21" s="812">
        <v>709</v>
      </c>
      <c r="AE21" s="495">
        <v>3239</v>
      </c>
      <c r="AF21" s="552">
        <v>34.53</v>
      </c>
      <c r="AG21" s="486">
        <v>280650</v>
      </c>
      <c r="AH21" s="486">
        <v>8127.7</v>
      </c>
      <c r="AI21" s="486">
        <v>3</v>
      </c>
      <c r="AJ21" s="491">
        <v>3</v>
      </c>
    </row>
    <row r="22" spans="1:36" ht="15.9" customHeight="1">
      <c r="A22" s="689" t="s">
        <v>590</v>
      </c>
      <c r="B22" s="132">
        <v>607750</v>
      </c>
      <c r="C22" s="144">
        <v>38993</v>
      </c>
      <c r="D22" s="126">
        <v>-0.1</v>
      </c>
      <c r="E22" s="126">
        <v>12.2</v>
      </c>
      <c r="F22" s="126">
        <v>64.900000000000006</v>
      </c>
      <c r="G22" s="126">
        <v>22.9</v>
      </c>
      <c r="H22" s="199">
        <f t="shared" si="0"/>
        <v>-1243</v>
      </c>
      <c r="I22" s="141">
        <v>4489</v>
      </c>
      <c r="J22" s="141">
        <v>5732</v>
      </c>
      <c r="K22" s="1041">
        <v>1.1299999999999999</v>
      </c>
      <c r="L22" s="132">
        <f t="shared" si="1"/>
        <v>5494</v>
      </c>
      <c r="M22" s="141">
        <v>32199</v>
      </c>
      <c r="N22" s="141">
        <v>26705</v>
      </c>
      <c r="O22" s="141">
        <v>295489</v>
      </c>
      <c r="P22" s="253">
        <v>1.2</v>
      </c>
      <c r="Q22" s="141">
        <v>578112</v>
      </c>
      <c r="R22" s="53">
        <v>82</v>
      </c>
      <c r="S22" s="140">
        <v>57</v>
      </c>
      <c r="T22" s="426">
        <v>61.95</v>
      </c>
      <c r="U22" s="126">
        <v>54.7</v>
      </c>
      <c r="V22" s="126">
        <v>98.8</v>
      </c>
      <c r="W22" s="126">
        <v>10978.9</v>
      </c>
      <c r="X22" s="252">
        <v>7.3</v>
      </c>
      <c r="Y22" s="680" t="s">
        <v>614</v>
      </c>
      <c r="Z22" s="813" t="s">
        <v>614</v>
      </c>
      <c r="AA22" s="986" t="s">
        <v>614</v>
      </c>
      <c r="AB22" s="680" t="s">
        <v>614</v>
      </c>
      <c r="AC22" s="987" t="s">
        <v>614</v>
      </c>
      <c r="AD22" s="813" t="s">
        <v>614</v>
      </c>
      <c r="AE22" s="137">
        <v>9810.2999999999993</v>
      </c>
      <c r="AF22" s="548">
        <v>54.86</v>
      </c>
      <c r="AG22" s="141">
        <v>565380</v>
      </c>
      <c r="AH22" s="141">
        <v>10305.9</v>
      </c>
      <c r="AI22" s="141" t="s">
        <v>614</v>
      </c>
      <c r="AJ22" s="681" t="s">
        <v>614</v>
      </c>
    </row>
    <row r="23" spans="1:36" ht="15.9" customHeight="1">
      <c r="A23" s="489" t="s">
        <v>510</v>
      </c>
      <c r="B23" s="483">
        <v>345487</v>
      </c>
      <c r="C23" s="498">
        <v>7206</v>
      </c>
      <c r="D23" s="482">
        <v>0.23400000000000001</v>
      </c>
      <c r="E23" s="482">
        <v>12.7</v>
      </c>
      <c r="F23" s="482">
        <v>62</v>
      </c>
      <c r="G23" s="482">
        <v>25.3</v>
      </c>
      <c r="H23" s="486">
        <f t="shared" si="0"/>
        <v>-555</v>
      </c>
      <c r="I23" s="486">
        <v>2473</v>
      </c>
      <c r="J23" s="486">
        <v>3028</v>
      </c>
      <c r="K23" s="1051">
        <v>1.26</v>
      </c>
      <c r="L23" s="483">
        <f t="shared" si="1"/>
        <v>1729</v>
      </c>
      <c r="M23" s="486">
        <v>14043</v>
      </c>
      <c r="N23" s="486">
        <v>12314</v>
      </c>
      <c r="O23" s="486">
        <v>158751</v>
      </c>
      <c r="P23" s="488">
        <v>1.46</v>
      </c>
      <c r="Q23" s="486">
        <v>337498</v>
      </c>
      <c r="R23" s="550">
        <v>87.32</v>
      </c>
      <c r="S23" s="502">
        <v>61.1</v>
      </c>
      <c r="T23" s="551">
        <v>60.24</v>
      </c>
      <c r="U23" s="482">
        <v>28.7</v>
      </c>
      <c r="V23" s="493">
        <v>82.4</v>
      </c>
      <c r="W23" s="482">
        <v>9682.2000000000007</v>
      </c>
      <c r="X23" s="493">
        <v>31.5</v>
      </c>
      <c r="Y23" s="482" t="s">
        <v>614</v>
      </c>
      <c r="Z23" s="490" t="s">
        <v>614</v>
      </c>
      <c r="AA23" s="981" t="s">
        <v>614</v>
      </c>
      <c r="AB23" s="482" t="s">
        <v>614</v>
      </c>
      <c r="AC23" s="980" t="s">
        <v>614</v>
      </c>
      <c r="AD23" s="490" t="s">
        <v>614</v>
      </c>
      <c r="AE23" s="495">
        <v>5735</v>
      </c>
      <c r="AF23" s="552">
        <v>32.619999999999997</v>
      </c>
      <c r="AG23" s="486">
        <v>304711</v>
      </c>
      <c r="AH23" s="486">
        <v>9341.2323727774383</v>
      </c>
      <c r="AI23" s="486">
        <v>1</v>
      </c>
      <c r="AJ23" s="491" t="s">
        <v>614</v>
      </c>
    </row>
    <row r="24" spans="1:36" ht="15.9" customHeight="1">
      <c r="A24" s="689" t="s">
        <v>511</v>
      </c>
      <c r="B24" s="132">
        <v>645450</v>
      </c>
      <c r="C24" s="144">
        <v>18961</v>
      </c>
      <c r="D24" s="126">
        <v>0.2</v>
      </c>
      <c r="E24" s="126">
        <v>12.7</v>
      </c>
      <c r="F24" s="126">
        <v>63.3</v>
      </c>
      <c r="G24" s="126">
        <v>24</v>
      </c>
      <c r="H24" s="199">
        <f t="shared" si="0"/>
        <v>-954</v>
      </c>
      <c r="I24" s="141">
        <v>4700</v>
      </c>
      <c r="J24" s="143">
        <v>5654</v>
      </c>
      <c r="K24" s="1054">
        <v>1.25</v>
      </c>
      <c r="L24" s="132">
        <f t="shared" si="1"/>
        <v>2635</v>
      </c>
      <c r="M24" s="141">
        <v>32424</v>
      </c>
      <c r="N24" s="141">
        <v>29789</v>
      </c>
      <c r="O24" s="141">
        <v>311102</v>
      </c>
      <c r="P24" s="253">
        <v>1.3</v>
      </c>
      <c r="Q24" s="141">
        <v>622890</v>
      </c>
      <c r="R24" s="53">
        <v>84.2</v>
      </c>
      <c r="S24" s="140">
        <v>70.31</v>
      </c>
      <c r="T24" s="426">
        <v>85.62</v>
      </c>
      <c r="U24" s="126">
        <v>55.09</v>
      </c>
      <c r="V24" s="252">
        <v>94.574322914158188</v>
      </c>
      <c r="W24" s="126">
        <v>11059.82243496411</v>
      </c>
      <c r="X24" s="252">
        <v>30.55</v>
      </c>
      <c r="Y24" s="126" t="s">
        <v>614</v>
      </c>
      <c r="Z24" s="145" t="s">
        <v>614</v>
      </c>
      <c r="AA24" s="975" t="s">
        <v>815</v>
      </c>
      <c r="AB24" s="126" t="s">
        <v>785</v>
      </c>
      <c r="AC24" s="979" t="s">
        <v>785</v>
      </c>
      <c r="AD24" s="145" t="s">
        <v>785</v>
      </c>
      <c r="AE24" s="137">
        <v>7538.5423966362996</v>
      </c>
      <c r="AF24" s="548">
        <v>58.62</v>
      </c>
      <c r="AG24" s="141">
        <v>597300</v>
      </c>
      <c r="AH24" s="141">
        <v>10189</v>
      </c>
      <c r="AI24" s="682">
        <v>3</v>
      </c>
      <c r="AJ24" s="134" t="s">
        <v>614</v>
      </c>
    </row>
    <row r="25" spans="1:36" ht="15.9" customHeight="1">
      <c r="A25" s="489" t="s">
        <v>213</v>
      </c>
      <c r="B25" s="483">
        <v>429567</v>
      </c>
      <c r="C25" s="498">
        <v>9896</v>
      </c>
      <c r="D25" s="482">
        <v>0.99199426399141466</v>
      </c>
      <c r="E25" s="482">
        <v>12.86</v>
      </c>
      <c r="F25" s="482">
        <v>61.17</v>
      </c>
      <c r="G25" s="482">
        <v>25.97</v>
      </c>
      <c r="H25" s="486">
        <f t="shared" si="0"/>
        <v>-567</v>
      </c>
      <c r="I25" s="486">
        <v>3196</v>
      </c>
      <c r="J25" s="504">
        <v>3763</v>
      </c>
      <c r="K25" s="1051">
        <v>1.35</v>
      </c>
      <c r="L25" s="483">
        <f t="shared" si="1"/>
        <v>4234</v>
      </c>
      <c r="M25" s="486">
        <v>22942</v>
      </c>
      <c r="N25" s="486">
        <v>18708</v>
      </c>
      <c r="O25" s="486">
        <v>198329</v>
      </c>
      <c r="P25" s="488">
        <v>1.856569121891595</v>
      </c>
      <c r="Q25" s="486">
        <v>413954</v>
      </c>
      <c r="R25" s="550">
        <v>90.4</v>
      </c>
      <c r="S25" s="502">
        <v>62.84</v>
      </c>
      <c r="T25" s="551">
        <v>114.74</v>
      </c>
      <c r="U25" s="482">
        <v>54.8</v>
      </c>
      <c r="V25" s="493">
        <v>95</v>
      </c>
      <c r="W25" s="493">
        <v>7210.6</v>
      </c>
      <c r="X25" s="493">
        <v>60</v>
      </c>
      <c r="Y25" s="482" t="s">
        <v>614</v>
      </c>
      <c r="Z25" s="490" t="s">
        <v>614</v>
      </c>
      <c r="AA25" s="981">
        <v>43192</v>
      </c>
      <c r="AB25" s="482">
        <v>4378</v>
      </c>
      <c r="AC25" s="980">
        <v>17</v>
      </c>
      <c r="AD25" s="490">
        <v>499.7</v>
      </c>
      <c r="AE25" s="495">
        <v>3743.8295276276804</v>
      </c>
      <c r="AF25" s="552">
        <v>39.99</v>
      </c>
      <c r="AG25" s="486">
        <v>365667</v>
      </c>
      <c r="AH25" s="486">
        <v>9143.9609902475622</v>
      </c>
      <c r="AI25" s="486">
        <v>4</v>
      </c>
      <c r="AJ25" s="491">
        <v>3</v>
      </c>
    </row>
    <row r="26" spans="1:36" ht="15.9" customHeight="1">
      <c r="A26" s="689" t="s">
        <v>512</v>
      </c>
      <c r="B26" s="132">
        <v>561344</v>
      </c>
      <c r="C26" s="144">
        <v>13000</v>
      </c>
      <c r="D26" s="126">
        <v>0</v>
      </c>
      <c r="E26" s="126">
        <v>11.3</v>
      </c>
      <c r="F26" s="126">
        <v>61.3</v>
      </c>
      <c r="G26" s="126">
        <v>27.4</v>
      </c>
      <c r="H26" s="199">
        <f t="shared" si="0"/>
        <v>-2396</v>
      </c>
      <c r="I26" s="141">
        <v>3013</v>
      </c>
      <c r="J26" s="143">
        <v>5409</v>
      </c>
      <c r="K26" s="1041">
        <v>1.0900000000000001</v>
      </c>
      <c r="L26" s="132">
        <f t="shared" si="1"/>
        <v>1744</v>
      </c>
      <c r="M26" s="141">
        <v>25583</v>
      </c>
      <c r="N26" s="141">
        <v>23839</v>
      </c>
      <c r="O26" s="141">
        <v>273740</v>
      </c>
      <c r="P26" s="253">
        <v>1.2</v>
      </c>
      <c r="Q26" s="141">
        <v>577513</v>
      </c>
      <c r="R26" s="53">
        <v>99.8</v>
      </c>
      <c r="S26" s="140">
        <v>55</v>
      </c>
      <c r="T26" s="426">
        <v>186.38</v>
      </c>
      <c r="U26" s="126">
        <v>81.5</v>
      </c>
      <c r="V26" s="252" t="s">
        <v>785</v>
      </c>
      <c r="W26" s="126" t="s">
        <v>785</v>
      </c>
      <c r="X26" s="252">
        <v>104.8</v>
      </c>
      <c r="Y26" s="126" t="s">
        <v>614</v>
      </c>
      <c r="Z26" s="145" t="s">
        <v>614</v>
      </c>
      <c r="AA26" s="975">
        <v>44013</v>
      </c>
      <c r="AB26" s="126">
        <v>6563</v>
      </c>
      <c r="AC26" s="979">
        <v>13</v>
      </c>
      <c r="AD26" s="145">
        <v>427</v>
      </c>
      <c r="AE26" s="137">
        <v>3012</v>
      </c>
      <c r="AF26" s="548">
        <v>62.72</v>
      </c>
      <c r="AG26" s="141">
        <v>517284</v>
      </c>
      <c r="AH26" s="141">
        <v>8248</v>
      </c>
      <c r="AI26" s="141">
        <v>4</v>
      </c>
      <c r="AJ26" s="134">
        <v>4</v>
      </c>
    </row>
    <row r="27" spans="1:36" ht="15.9" customHeight="1">
      <c r="A27" s="489" t="s">
        <v>513</v>
      </c>
      <c r="B27" s="483">
        <v>394507</v>
      </c>
      <c r="C27" s="498">
        <v>6046</v>
      </c>
      <c r="D27" s="482">
        <v>-1.0039949009806579</v>
      </c>
      <c r="E27" s="482">
        <v>10.58</v>
      </c>
      <c r="F27" s="482">
        <v>57.4</v>
      </c>
      <c r="G27" s="482">
        <v>32.01</v>
      </c>
      <c r="H27" s="486">
        <f t="shared" si="0"/>
        <v>-2843</v>
      </c>
      <c r="I27" s="486">
        <v>2070</v>
      </c>
      <c r="J27" s="504">
        <v>4913</v>
      </c>
      <c r="K27" s="1051">
        <v>1.18</v>
      </c>
      <c r="L27" s="483">
        <f t="shared" si="1"/>
        <v>-1010</v>
      </c>
      <c r="M27" s="486">
        <v>13977</v>
      </c>
      <c r="N27" s="486">
        <v>14987</v>
      </c>
      <c r="O27" s="486">
        <v>185502</v>
      </c>
      <c r="P27" s="488">
        <v>0.22855105117274244</v>
      </c>
      <c r="Q27" s="486">
        <v>406586</v>
      </c>
      <c r="R27" s="550">
        <v>91.2</v>
      </c>
      <c r="S27" s="487">
        <v>82</v>
      </c>
      <c r="T27" s="551">
        <v>100.82</v>
      </c>
      <c r="U27" s="482">
        <v>66.27</v>
      </c>
      <c r="V27" s="493">
        <v>98.073716261750278</v>
      </c>
      <c r="W27" s="482">
        <v>6020.7458855503546</v>
      </c>
      <c r="X27" s="493">
        <v>34.549999999999997</v>
      </c>
      <c r="Y27" s="482" t="s">
        <v>614</v>
      </c>
      <c r="Z27" s="490" t="s">
        <v>614</v>
      </c>
      <c r="AA27" s="981">
        <v>43553</v>
      </c>
      <c r="AB27" s="482">
        <v>4860.8</v>
      </c>
      <c r="AC27" s="980">
        <v>16</v>
      </c>
      <c r="AD27" s="490">
        <v>460.6</v>
      </c>
      <c r="AE27" s="495">
        <v>3912.9835350128947</v>
      </c>
      <c r="AF27" s="552">
        <v>57.53</v>
      </c>
      <c r="AG27" s="486">
        <v>386841</v>
      </c>
      <c r="AH27" s="486">
        <v>6724</v>
      </c>
      <c r="AI27" s="486">
        <v>4</v>
      </c>
      <c r="AJ27" s="491">
        <v>2</v>
      </c>
    </row>
    <row r="28" spans="1:36" ht="15.9" customHeight="1">
      <c r="A28" s="689" t="s">
        <v>217</v>
      </c>
      <c r="B28" s="132">
        <v>412901</v>
      </c>
      <c r="C28" s="144">
        <v>7338</v>
      </c>
      <c r="D28" s="126">
        <v>-0.4</v>
      </c>
      <c r="E28" s="126">
        <v>11.8</v>
      </c>
      <c r="F28" s="126">
        <v>58.3</v>
      </c>
      <c r="G28" s="126">
        <v>29.9</v>
      </c>
      <c r="H28" s="199">
        <f t="shared" si="0"/>
        <v>-1876</v>
      </c>
      <c r="I28" s="141">
        <v>2835</v>
      </c>
      <c r="J28" s="143">
        <v>4711</v>
      </c>
      <c r="K28" s="1041">
        <v>1.48</v>
      </c>
      <c r="L28" s="132">
        <f t="shared" si="1"/>
        <v>213</v>
      </c>
      <c r="M28" s="141">
        <v>10978</v>
      </c>
      <c r="N28" s="141">
        <v>10765</v>
      </c>
      <c r="O28" s="141">
        <v>181942</v>
      </c>
      <c r="P28" s="253">
        <v>0.9</v>
      </c>
      <c r="Q28" s="141">
        <v>418686</v>
      </c>
      <c r="R28" s="53">
        <v>105.8</v>
      </c>
      <c r="S28" s="140">
        <v>84</v>
      </c>
      <c r="T28" s="426">
        <v>1241.74</v>
      </c>
      <c r="U28" s="126">
        <v>73.638999999999996</v>
      </c>
      <c r="V28" s="252">
        <v>68.647999999999996</v>
      </c>
      <c r="W28" s="126">
        <v>3849.1559999999999</v>
      </c>
      <c r="X28" s="252">
        <v>156.65100000000001</v>
      </c>
      <c r="Y28" s="126">
        <v>130.07</v>
      </c>
      <c r="Z28" s="145">
        <v>881.38000000000011</v>
      </c>
      <c r="AA28" s="1166" t="s">
        <v>908</v>
      </c>
      <c r="AB28" s="126">
        <v>3922</v>
      </c>
      <c r="AC28" s="979">
        <v>1</v>
      </c>
      <c r="AD28" s="145">
        <v>436</v>
      </c>
      <c r="AE28" s="137">
        <v>332.51807946913198</v>
      </c>
      <c r="AF28" s="548">
        <v>57.89</v>
      </c>
      <c r="AG28" s="141">
        <v>235868</v>
      </c>
      <c r="AH28" s="141">
        <v>4074.4169999999999</v>
      </c>
      <c r="AI28" s="141">
        <v>4</v>
      </c>
      <c r="AJ28" s="134">
        <v>3</v>
      </c>
    </row>
    <row r="29" spans="1:36" ht="15.9" customHeight="1">
      <c r="A29" s="489" t="s">
        <v>812</v>
      </c>
      <c r="B29" s="262">
        <v>449864</v>
      </c>
      <c r="C29" s="285">
        <v>5558</v>
      </c>
      <c r="D29" s="257">
        <v>-0.16</v>
      </c>
      <c r="E29" s="257">
        <v>12.7</v>
      </c>
      <c r="F29" s="257">
        <v>60.3</v>
      </c>
      <c r="G29" s="257">
        <v>27</v>
      </c>
      <c r="H29" s="486">
        <f t="shared" si="0"/>
        <v>-1060</v>
      </c>
      <c r="I29" s="258">
        <v>3432</v>
      </c>
      <c r="J29" s="258">
        <v>4492</v>
      </c>
      <c r="K29" s="1051">
        <v>1.47</v>
      </c>
      <c r="L29" s="483">
        <f t="shared" si="1"/>
        <v>-139</v>
      </c>
      <c r="M29" s="258">
        <v>16616</v>
      </c>
      <c r="N29" s="258">
        <v>16755</v>
      </c>
      <c r="O29" s="258">
        <v>209981</v>
      </c>
      <c r="P29" s="267">
        <v>1.01</v>
      </c>
      <c r="Q29" s="258">
        <v>465699</v>
      </c>
      <c r="R29" s="550">
        <v>107.9</v>
      </c>
      <c r="S29" s="279">
        <v>68.27</v>
      </c>
      <c r="T29" s="542">
        <v>468.64</v>
      </c>
      <c r="U29" s="257">
        <v>86.5</v>
      </c>
      <c r="V29" s="266">
        <v>93.3</v>
      </c>
      <c r="W29" s="257">
        <v>137.30000000000001</v>
      </c>
      <c r="X29" s="266">
        <v>4855.6000000000004</v>
      </c>
      <c r="Y29" s="257">
        <v>0</v>
      </c>
      <c r="Z29" s="265">
        <v>245.3</v>
      </c>
      <c r="AA29" s="981">
        <v>42825</v>
      </c>
      <c r="AB29" s="257">
        <v>3733</v>
      </c>
      <c r="AC29" s="406">
        <v>3</v>
      </c>
      <c r="AD29" s="265">
        <v>1082</v>
      </c>
      <c r="AE29" s="276">
        <v>960</v>
      </c>
      <c r="AF29" s="544">
        <v>63.18</v>
      </c>
      <c r="AG29" s="258">
        <v>387341</v>
      </c>
      <c r="AH29" s="258">
        <v>6131</v>
      </c>
      <c r="AI29" s="258">
        <v>8</v>
      </c>
      <c r="AJ29" s="261">
        <v>12</v>
      </c>
    </row>
    <row r="30" spans="1:36" ht="15.9" customHeight="1">
      <c r="A30" s="689" t="s">
        <v>605</v>
      </c>
      <c r="B30" s="132">
        <v>260322</v>
      </c>
      <c r="C30" s="144">
        <v>4420</v>
      </c>
      <c r="D30" s="126">
        <v>-0.6351</v>
      </c>
      <c r="E30" s="126">
        <v>12.8088</v>
      </c>
      <c r="F30" s="126">
        <v>57.902099999999997</v>
      </c>
      <c r="G30" s="126">
        <v>29.289100000000001</v>
      </c>
      <c r="H30" s="199">
        <f t="shared" si="0"/>
        <v>-1046</v>
      </c>
      <c r="I30" s="141">
        <v>1922</v>
      </c>
      <c r="J30" s="143">
        <v>2968</v>
      </c>
      <c r="K30" s="1041">
        <v>1.5</v>
      </c>
      <c r="L30" s="132">
        <f t="shared" si="1"/>
        <v>-576</v>
      </c>
      <c r="M30" s="141">
        <v>6995</v>
      </c>
      <c r="N30" s="141">
        <v>7571</v>
      </c>
      <c r="O30" s="141">
        <v>105347</v>
      </c>
      <c r="P30" s="253">
        <v>0.79990000000000006</v>
      </c>
      <c r="Q30" s="141">
        <v>265904</v>
      </c>
      <c r="R30" s="53">
        <v>110.1</v>
      </c>
      <c r="S30" s="140">
        <v>74.099999999999994</v>
      </c>
      <c r="T30" s="426">
        <v>536.41</v>
      </c>
      <c r="U30" s="126">
        <v>46.9</v>
      </c>
      <c r="V30" s="252">
        <v>85.5</v>
      </c>
      <c r="W30" s="126">
        <v>4384.6000000000004</v>
      </c>
      <c r="X30" s="252">
        <v>131.19999999999999</v>
      </c>
      <c r="Y30" s="126">
        <v>25.6</v>
      </c>
      <c r="Z30" s="145">
        <v>332.8</v>
      </c>
      <c r="AA30" s="975" t="s">
        <v>910</v>
      </c>
      <c r="AB30" s="126">
        <v>3832</v>
      </c>
      <c r="AC30" s="979">
        <v>1</v>
      </c>
      <c r="AD30" s="145">
        <v>601</v>
      </c>
      <c r="AE30" s="137">
        <v>485.3</v>
      </c>
      <c r="AF30" s="548">
        <v>36.369999999999997</v>
      </c>
      <c r="AG30" s="141">
        <v>177268</v>
      </c>
      <c r="AH30" s="141">
        <v>4874</v>
      </c>
      <c r="AI30" s="141">
        <v>4</v>
      </c>
      <c r="AJ30" s="134">
        <v>2</v>
      </c>
    </row>
    <row r="31" spans="1:36" ht="15.9" customHeight="1">
      <c r="A31" s="489" t="s">
        <v>606</v>
      </c>
      <c r="B31" s="483">
        <v>186438</v>
      </c>
      <c r="C31" s="498">
        <v>5501</v>
      </c>
      <c r="D31" s="482" t="s">
        <v>792</v>
      </c>
      <c r="E31" s="482">
        <v>11.7</v>
      </c>
      <c r="F31" s="482">
        <v>58.6</v>
      </c>
      <c r="G31" s="482">
        <v>29.7</v>
      </c>
      <c r="H31" s="486">
        <f t="shared" si="0"/>
        <v>-1032</v>
      </c>
      <c r="I31" s="486">
        <v>1305</v>
      </c>
      <c r="J31" s="504">
        <v>2337</v>
      </c>
      <c r="K31" s="1051">
        <v>1.45</v>
      </c>
      <c r="L31" s="483">
        <f t="shared" si="1"/>
        <v>324</v>
      </c>
      <c r="M31" s="486">
        <v>7926</v>
      </c>
      <c r="N31" s="486">
        <v>7602</v>
      </c>
      <c r="O31" s="486">
        <v>91730</v>
      </c>
      <c r="P31" s="488">
        <v>0.8</v>
      </c>
      <c r="Q31" s="486">
        <v>193125</v>
      </c>
      <c r="R31" s="550">
        <v>114.2</v>
      </c>
      <c r="S31" s="502">
        <v>68.94</v>
      </c>
      <c r="T31" s="551">
        <v>212.47</v>
      </c>
      <c r="U31" s="482">
        <v>31.9</v>
      </c>
      <c r="V31" s="493">
        <v>82.6</v>
      </c>
      <c r="W31" s="683">
        <v>4673.5</v>
      </c>
      <c r="X31" s="493">
        <v>46.7</v>
      </c>
      <c r="Y31" s="482">
        <v>14.6</v>
      </c>
      <c r="Z31" s="490">
        <v>119.2</v>
      </c>
      <c r="AA31" s="981">
        <v>43922</v>
      </c>
      <c r="AB31" s="482">
        <v>2475.1</v>
      </c>
      <c r="AC31" s="980">
        <v>5</v>
      </c>
      <c r="AD31" s="490">
        <v>301.3</v>
      </c>
      <c r="AE31" s="495">
        <v>877.48</v>
      </c>
      <c r="AF31" s="552">
        <v>32.28</v>
      </c>
      <c r="AG31" s="486">
        <v>154036</v>
      </c>
      <c r="AH31" s="486">
        <v>4771.8999999999996</v>
      </c>
      <c r="AI31" s="486">
        <v>5</v>
      </c>
      <c r="AJ31" s="487">
        <v>1</v>
      </c>
    </row>
    <row r="32" spans="1:36" ht="15.9" customHeight="1">
      <c r="A32" s="689" t="s">
        <v>268</v>
      </c>
      <c r="B32" s="132">
        <v>372080</v>
      </c>
      <c r="C32" s="144">
        <v>4049</v>
      </c>
      <c r="D32" s="126">
        <v>-0.50565418174136312</v>
      </c>
      <c r="E32" s="126">
        <v>12.2</v>
      </c>
      <c r="F32" s="126">
        <v>57.8</v>
      </c>
      <c r="G32" s="126">
        <v>30</v>
      </c>
      <c r="H32" s="199">
        <f t="shared" si="0"/>
        <v>-1670</v>
      </c>
      <c r="I32" s="141">
        <v>2537</v>
      </c>
      <c r="J32" s="143">
        <v>4207</v>
      </c>
      <c r="K32" s="1041">
        <v>1.41</v>
      </c>
      <c r="L32" s="132">
        <f t="shared" si="1"/>
        <v>-131</v>
      </c>
      <c r="M32" s="141">
        <v>10728</v>
      </c>
      <c r="N32" s="141">
        <v>10859</v>
      </c>
      <c r="O32" s="141">
        <v>162599</v>
      </c>
      <c r="P32" s="253">
        <v>0.69795382481171941</v>
      </c>
      <c r="Q32" s="141">
        <v>377598</v>
      </c>
      <c r="R32" s="53">
        <v>103.6</v>
      </c>
      <c r="S32" s="140">
        <v>95.8</v>
      </c>
      <c r="T32" s="426">
        <v>834.81</v>
      </c>
      <c r="U32" s="126">
        <v>59.5</v>
      </c>
      <c r="V32" s="252">
        <v>76.599999999999994</v>
      </c>
      <c r="W32" s="252">
        <v>4790.1000000000004</v>
      </c>
      <c r="X32" s="252">
        <v>142.1</v>
      </c>
      <c r="Y32" s="126">
        <v>13.8</v>
      </c>
      <c r="Z32" s="145">
        <v>619.4</v>
      </c>
      <c r="AA32" s="975">
        <v>42825</v>
      </c>
      <c r="AB32" s="126">
        <v>5432</v>
      </c>
      <c r="AC32" s="979">
        <v>4</v>
      </c>
      <c r="AD32" s="145">
        <v>1456</v>
      </c>
      <c r="AE32" s="137">
        <v>446</v>
      </c>
      <c r="AF32" s="548">
        <v>48.87</v>
      </c>
      <c r="AG32" s="141">
        <v>255665</v>
      </c>
      <c r="AH32" s="141">
        <v>5232</v>
      </c>
      <c r="AI32" s="141">
        <v>2</v>
      </c>
      <c r="AJ32" s="134" t="s">
        <v>614</v>
      </c>
    </row>
    <row r="33" spans="1:36" ht="15.9" customHeight="1">
      <c r="A33" s="489" t="s">
        <v>680</v>
      </c>
      <c r="B33" s="483">
        <v>237484</v>
      </c>
      <c r="C33" s="498">
        <v>3991</v>
      </c>
      <c r="D33" s="482">
        <v>-0.1</v>
      </c>
      <c r="E33" s="482">
        <v>12.8</v>
      </c>
      <c r="F33" s="482">
        <v>59</v>
      </c>
      <c r="G33" s="482">
        <v>28.2</v>
      </c>
      <c r="H33" s="486">
        <f t="shared" si="0"/>
        <v>-973</v>
      </c>
      <c r="I33" s="486">
        <v>1651</v>
      </c>
      <c r="J33" s="486">
        <v>2624</v>
      </c>
      <c r="K33" s="1051">
        <v>1.46</v>
      </c>
      <c r="L33" s="483">
        <f t="shared" si="1"/>
        <v>361</v>
      </c>
      <c r="M33" s="486">
        <v>9645</v>
      </c>
      <c r="N33" s="486">
        <v>9284</v>
      </c>
      <c r="O33" s="486">
        <v>107069</v>
      </c>
      <c r="P33" s="488">
        <v>1.1000000000000001</v>
      </c>
      <c r="Q33" s="486">
        <v>243293</v>
      </c>
      <c r="R33" s="550">
        <v>106.6</v>
      </c>
      <c r="S33" s="502">
        <v>76.3</v>
      </c>
      <c r="T33" s="551">
        <v>978.47</v>
      </c>
      <c r="U33" s="482">
        <v>40.1</v>
      </c>
      <c r="V33" s="493">
        <v>71.099999999999994</v>
      </c>
      <c r="W33" s="683">
        <v>4315.2</v>
      </c>
      <c r="X33" s="493">
        <v>261.8</v>
      </c>
      <c r="Y33" s="482" t="s">
        <v>614</v>
      </c>
      <c r="Z33" s="490">
        <v>676.6</v>
      </c>
      <c r="AA33" s="981">
        <v>42825</v>
      </c>
      <c r="AB33" s="482">
        <v>1984</v>
      </c>
      <c r="AC33" s="980">
        <v>8</v>
      </c>
      <c r="AD33" s="490">
        <v>783</v>
      </c>
      <c r="AE33" s="495">
        <v>243.1</v>
      </c>
      <c r="AF33" s="552">
        <v>31.35</v>
      </c>
      <c r="AG33" s="486">
        <v>146481</v>
      </c>
      <c r="AH33" s="486">
        <v>4672.3999999999996</v>
      </c>
      <c r="AI33" s="486">
        <v>4</v>
      </c>
      <c r="AJ33" s="487">
        <v>3</v>
      </c>
    </row>
    <row r="34" spans="1:36" ht="15.9" customHeight="1">
      <c r="A34" s="689" t="s">
        <v>229</v>
      </c>
      <c r="B34" s="132">
        <v>406407</v>
      </c>
      <c r="C34" s="144">
        <v>9490</v>
      </c>
      <c r="D34" s="126">
        <v>-0.4</v>
      </c>
      <c r="E34" s="126">
        <v>12.13</v>
      </c>
      <c r="F34" s="126">
        <v>58.98</v>
      </c>
      <c r="G34" s="126">
        <v>28.89</v>
      </c>
      <c r="H34" s="141">
        <f t="shared" si="0"/>
        <v>-1547</v>
      </c>
      <c r="I34" s="141">
        <v>2732</v>
      </c>
      <c r="J34" s="141">
        <v>4279</v>
      </c>
      <c r="K34" s="1041">
        <v>1.44</v>
      </c>
      <c r="L34" s="132">
        <f t="shared" si="1"/>
        <v>338</v>
      </c>
      <c r="M34" s="141">
        <v>14161</v>
      </c>
      <c r="N34" s="141">
        <v>13823</v>
      </c>
      <c r="O34" s="141">
        <v>183288</v>
      </c>
      <c r="P34" s="253">
        <v>0.9</v>
      </c>
      <c r="Q34" s="143">
        <v>406735</v>
      </c>
      <c r="R34" s="126">
        <v>103.8</v>
      </c>
      <c r="S34" s="140">
        <v>61</v>
      </c>
      <c r="T34" s="426">
        <v>203.6</v>
      </c>
      <c r="U34" s="126">
        <v>80.3</v>
      </c>
      <c r="V34" s="252">
        <v>92.2</v>
      </c>
      <c r="W34" s="126">
        <v>4695.2</v>
      </c>
      <c r="X34" s="252">
        <v>123.3</v>
      </c>
      <c r="Y34" s="126" t="s">
        <v>614</v>
      </c>
      <c r="Z34" s="145" t="s">
        <v>614</v>
      </c>
      <c r="AA34" s="975">
        <v>42825</v>
      </c>
      <c r="AB34" s="126">
        <v>4580</v>
      </c>
      <c r="AC34" s="979">
        <v>13</v>
      </c>
      <c r="AD34" s="145">
        <v>1269</v>
      </c>
      <c r="AE34" s="137">
        <v>1996.1</v>
      </c>
      <c r="AF34" s="548">
        <v>54.98</v>
      </c>
      <c r="AG34" s="141">
        <v>286484</v>
      </c>
      <c r="AH34" s="141">
        <v>5211</v>
      </c>
      <c r="AI34" s="141">
        <v>6</v>
      </c>
      <c r="AJ34" s="145" t="s">
        <v>614</v>
      </c>
    </row>
    <row r="35" spans="1:36" ht="15.9" customHeight="1">
      <c r="A35" s="489" t="s">
        <v>515</v>
      </c>
      <c r="B35" s="483">
        <v>373833</v>
      </c>
      <c r="C35" s="498">
        <v>18593</v>
      </c>
      <c r="D35" s="482">
        <v>-0.6</v>
      </c>
      <c r="E35" s="482">
        <v>13.1</v>
      </c>
      <c r="F35" s="482">
        <v>61.1</v>
      </c>
      <c r="G35" s="482">
        <v>25.8</v>
      </c>
      <c r="H35" s="486">
        <f t="shared" si="0"/>
        <v>-1042</v>
      </c>
      <c r="I35" s="486">
        <v>2691</v>
      </c>
      <c r="J35" s="486">
        <v>3733</v>
      </c>
      <c r="K35" s="1051">
        <v>1.47</v>
      </c>
      <c r="L35" s="483">
        <f t="shared" si="1"/>
        <v>-1018</v>
      </c>
      <c r="M35" s="486">
        <v>11423</v>
      </c>
      <c r="N35" s="486">
        <v>12441</v>
      </c>
      <c r="O35" s="486">
        <v>161770</v>
      </c>
      <c r="P35" s="488">
        <v>0.6</v>
      </c>
      <c r="Q35" s="486">
        <v>374765</v>
      </c>
      <c r="R35" s="550">
        <v>97.1</v>
      </c>
      <c r="S35" s="487">
        <v>70</v>
      </c>
      <c r="T35" s="551">
        <v>261.91000000000003</v>
      </c>
      <c r="U35" s="482">
        <v>61.9</v>
      </c>
      <c r="V35" s="493">
        <v>77.3</v>
      </c>
      <c r="W35" s="493">
        <v>4681</v>
      </c>
      <c r="X35" s="493">
        <v>200</v>
      </c>
      <c r="Y35" s="482" t="s">
        <v>614</v>
      </c>
      <c r="Z35" s="490" t="s">
        <v>614</v>
      </c>
      <c r="AA35" s="981">
        <v>43344</v>
      </c>
      <c r="AB35" s="482">
        <v>4278</v>
      </c>
      <c r="AC35" s="980">
        <v>5</v>
      </c>
      <c r="AD35" s="490">
        <v>424</v>
      </c>
      <c r="AE35" s="495">
        <v>1427</v>
      </c>
      <c r="AF35" s="552">
        <v>44.54</v>
      </c>
      <c r="AG35" s="486">
        <v>265822</v>
      </c>
      <c r="AH35" s="486">
        <v>5968</v>
      </c>
      <c r="AI35" s="486">
        <v>6</v>
      </c>
      <c r="AJ35" s="491">
        <v>0</v>
      </c>
    </row>
    <row r="36" spans="1:36" ht="15.9" customHeight="1">
      <c r="A36" s="689" t="s">
        <v>227</v>
      </c>
      <c r="B36" s="132">
        <v>385823</v>
      </c>
      <c r="C36" s="144">
        <v>12010</v>
      </c>
      <c r="D36" s="126">
        <v>-0.3</v>
      </c>
      <c r="E36" s="126">
        <v>14.07</v>
      </c>
      <c r="F36" s="126">
        <v>62.23</v>
      </c>
      <c r="G36" s="126">
        <v>23.69</v>
      </c>
      <c r="H36" s="141">
        <f t="shared" si="0"/>
        <v>-209</v>
      </c>
      <c r="I36" s="141">
        <v>2933</v>
      </c>
      <c r="J36" s="141">
        <v>3142</v>
      </c>
      <c r="K36" s="1041">
        <v>1.53</v>
      </c>
      <c r="L36" s="132">
        <f t="shared" si="1"/>
        <v>-1330</v>
      </c>
      <c r="M36" s="141">
        <v>13903</v>
      </c>
      <c r="N36" s="141">
        <v>15233</v>
      </c>
      <c r="O36" s="141">
        <v>165775</v>
      </c>
      <c r="P36" s="253">
        <v>0.8</v>
      </c>
      <c r="Q36" s="141">
        <v>381051</v>
      </c>
      <c r="R36" s="53">
        <v>93.5</v>
      </c>
      <c r="S36" s="140">
        <v>89.02</v>
      </c>
      <c r="T36" s="426">
        <v>387.2</v>
      </c>
      <c r="U36" s="126">
        <v>59.19</v>
      </c>
      <c r="V36" s="252">
        <v>86.3</v>
      </c>
      <c r="W36" s="252">
        <v>5625.8</v>
      </c>
      <c r="X36" s="252">
        <v>201.6</v>
      </c>
      <c r="Y36" s="126" t="s">
        <v>614</v>
      </c>
      <c r="Z36" s="145">
        <v>126.41</v>
      </c>
      <c r="AA36" s="975">
        <v>43555</v>
      </c>
      <c r="AB36" s="126">
        <v>5004</v>
      </c>
      <c r="AC36" s="979">
        <v>11</v>
      </c>
      <c r="AD36" s="145">
        <v>771</v>
      </c>
      <c r="AE36" s="137">
        <v>1000</v>
      </c>
      <c r="AF36" s="548">
        <v>50.21</v>
      </c>
      <c r="AG36" s="141">
        <v>289249</v>
      </c>
      <c r="AH36" s="141">
        <v>5761</v>
      </c>
      <c r="AI36" s="141">
        <v>3</v>
      </c>
      <c r="AJ36" s="134">
        <v>6</v>
      </c>
    </row>
    <row r="37" spans="1:36" ht="15.9" customHeight="1">
      <c r="A37" s="489" t="s">
        <v>681</v>
      </c>
      <c r="B37" s="483">
        <v>383582</v>
      </c>
      <c r="C37" s="498">
        <v>6990</v>
      </c>
      <c r="D37" s="482">
        <v>-0.31</v>
      </c>
      <c r="E37" s="482">
        <v>13</v>
      </c>
      <c r="F37" s="482">
        <v>60</v>
      </c>
      <c r="G37" s="482">
        <v>27</v>
      </c>
      <c r="H37" s="486">
        <f t="shared" si="0"/>
        <v>-1201</v>
      </c>
      <c r="I37" s="486">
        <v>2654</v>
      </c>
      <c r="J37" s="486">
        <v>3855</v>
      </c>
      <c r="K37" s="1051">
        <v>1.36</v>
      </c>
      <c r="L37" s="483">
        <f t="shared" si="1"/>
        <v>206</v>
      </c>
      <c r="M37" s="486">
        <v>11213</v>
      </c>
      <c r="N37" s="486">
        <v>11007</v>
      </c>
      <c r="O37" s="486">
        <v>164198</v>
      </c>
      <c r="P37" s="488">
        <v>1.01</v>
      </c>
      <c r="Q37" s="486">
        <v>380868</v>
      </c>
      <c r="R37" s="550">
        <v>86.4</v>
      </c>
      <c r="S37" s="502">
        <v>78</v>
      </c>
      <c r="T37" s="551">
        <v>113.82</v>
      </c>
      <c r="U37" s="482">
        <v>38</v>
      </c>
      <c r="V37" s="493">
        <v>60.3</v>
      </c>
      <c r="W37" s="493">
        <v>6081</v>
      </c>
      <c r="X37" s="493">
        <v>75.8</v>
      </c>
      <c r="Y37" s="482" t="s">
        <v>614</v>
      </c>
      <c r="Z37" s="490" t="s">
        <v>614</v>
      </c>
      <c r="AA37" s="981">
        <v>44044</v>
      </c>
      <c r="AB37" s="482">
        <v>3171.5</v>
      </c>
      <c r="AC37" s="980">
        <v>7</v>
      </c>
      <c r="AD37" s="490">
        <v>438.5</v>
      </c>
      <c r="AE37" s="495">
        <v>3370</v>
      </c>
      <c r="AF37" s="552">
        <v>50.52</v>
      </c>
      <c r="AG37" s="486">
        <v>273842</v>
      </c>
      <c r="AH37" s="486">
        <v>5421</v>
      </c>
      <c r="AI37" s="486">
        <v>1</v>
      </c>
      <c r="AJ37" s="491" t="s">
        <v>902</v>
      </c>
    </row>
    <row r="38" spans="1:36" ht="15.9" customHeight="1">
      <c r="A38" s="689" t="s">
        <v>219</v>
      </c>
      <c r="B38" s="132">
        <v>421280</v>
      </c>
      <c r="C38" s="144">
        <v>17892</v>
      </c>
      <c r="D38" s="126">
        <v>-0.7</v>
      </c>
      <c r="E38" s="126">
        <v>13.4</v>
      </c>
      <c r="F38" s="126">
        <v>63</v>
      </c>
      <c r="G38" s="126">
        <v>23.6</v>
      </c>
      <c r="H38" s="141">
        <f t="shared" si="0"/>
        <v>53</v>
      </c>
      <c r="I38" s="141">
        <v>3250</v>
      </c>
      <c r="J38" s="141">
        <v>3197</v>
      </c>
      <c r="K38" s="1041">
        <v>1.49</v>
      </c>
      <c r="L38" s="132">
        <f t="shared" si="1"/>
        <v>-2675</v>
      </c>
      <c r="M38" s="141">
        <v>14863</v>
      </c>
      <c r="N38" s="141">
        <v>17538</v>
      </c>
      <c r="O38" s="141">
        <v>183167</v>
      </c>
      <c r="P38" s="253">
        <v>0.4</v>
      </c>
      <c r="Q38" s="141">
        <v>422542</v>
      </c>
      <c r="R38" s="53">
        <v>110.5</v>
      </c>
      <c r="S38" s="142">
        <v>78.790000000000006</v>
      </c>
      <c r="T38" s="426">
        <v>918.32</v>
      </c>
      <c r="U38" s="126">
        <v>52.87</v>
      </c>
      <c r="V38" s="252" t="s">
        <v>785</v>
      </c>
      <c r="W38" s="126" t="s">
        <v>785</v>
      </c>
      <c r="X38" s="252">
        <v>302.8</v>
      </c>
      <c r="Y38" s="126" t="s">
        <v>614</v>
      </c>
      <c r="Z38" s="145">
        <v>562.63</v>
      </c>
      <c r="AA38" s="975">
        <v>43555</v>
      </c>
      <c r="AB38" s="126">
        <v>4170</v>
      </c>
      <c r="AC38" s="979">
        <v>9</v>
      </c>
      <c r="AD38" s="145">
        <v>1478</v>
      </c>
      <c r="AE38" s="137">
        <v>458.74976315497184</v>
      </c>
      <c r="AF38" s="548">
        <v>41.04</v>
      </c>
      <c r="AG38" s="141">
        <v>244914</v>
      </c>
      <c r="AH38" s="141">
        <v>5967.7</v>
      </c>
      <c r="AI38" s="141">
        <v>4</v>
      </c>
      <c r="AJ38" s="134" t="s">
        <v>614</v>
      </c>
    </row>
    <row r="39" spans="1:36" ht="15.9" customHeight="1">
      <c r="A39" s="489" t="s">
        <v>238</v>
      </c>
      <c r="B39" s="483">
        <v>343835</v>
      </c>
      <c r="C39" s="498">
        <v>4520</v>
      </c>
      <c r="D39" s="482">
        <v>0.1</v>
      </c>
      <c r="E39" s="482">
        <v>13.5</v>
      </c>
      <c r="F39" s="482">
        <v>59.6</v>
      </c>
      <c r="G39" s="482">
        <v>26.9</v>
      </c>
      <c r="H39" s="486">
        <f t="shared" ref="H39:H68" si="2">I39-J39</f>
        <v>-755</v>
      </c>
      <c r="I39" s="486">
        <v>2434</v>
      </c>
      <c r="J39" s="486">
        <v>3189</v>
      </c>
      <c r="K39" s="1051">
        <v>1.38</v>
      </c>
      <c r="L39" s="483">
        <f t="shared" si="1"/>
        <v>1163</v>
      </c>
      <c r="M39" s="486">
        <v>12445</v>
      </c>
      <c r="N39" s="486">
        <v>11282</v>
      </c>
      <c r="O39" s="486">
        <v>152682</v>
      </c>
      <c r="P39" s="488">
        <v>1.3</v>
      </c>
      <c r="Q39" s="486">
        <v>340973</v>
      </c>
      <c r="R39" s="550">
        <v>91.1</v>
      </c>
      <c r="S39" s="502">
        <v>56</v>
      </c>
      <c r="T39" s="551">
        <v>464.51</v>
      </c>
      <c r="U39" s="482">
        <v>58.83</v>
      </c>
      <c r="V39" s="493" t="s">
        <v>614</v>
      </c>
      <c r="W39" s="482" t="s">
        <v>614</v>
      </c>
      <c r="X39" s="482">
        <v>270.27</v>
      </c>
      <c r="Y39" s="482" t="s">
        <v>614</v>
      </c>
      <c r="Z39" s="490">
        <v>135.41</v>
      </c>
      <c r="AA39" s="981">
        <v>44287</v>
      </c>
      <c r="AB39" s="482">
        <v>3480</v>
      </c>
      <c r="AC39" s="980">
        <v>6</v>
      </c>
      <c r="AD39" s="490">
        <v>541</v>
      </c>
      <c r="AE39" s="495">
        <v>740</v>
      </c>
      <c r="AF39" s="552">
        <v>38.880000000000003</v>
      </c>
      <c r="AG39" s="486">
        <v>268627</v>
      </c>
      <c r="AH39" s="486">
        <v>6909</v>
      </c>
      <c r="AI39" s="486">
        <v>5</v>
      </c>
      <c r="AJ39" s="491" t="s">
        <v>614</v>
      </c>
    </row>
    <row r="40" spans="1:36" ht="15.9" customHeight="1">
      <c r="A40" s="689" t="s">
        <v>516</v>
      </c>
      <c r="B40" s="132">
        <v>408736</v>
      </c>
      <c r="C40" s="144">
        <v>6130</v>
      </c>
      <c r="D40" s="126">
        <v>0.05</v>
      </c>
      <c r="E40" s="126">
        <v>13.6</v>
      </c>
      <c r="F40" s="126">
        <v>60.6</v>
      </c>
      <c r="G40" s="126">
        <v>25.8</v>
      </c>
      <c r="H40" s="141">
        <f t="shared" si="2"/>
        <v>-329</v>
      </c>
      <c r="I40" s="141">
        <v>3493</v>
      </c>
      <c r="J40" s="141">
        <v>3822</v>
      </c>
      <c r="K40" s="1041">
        <v>1.47</v>
      </c>
      <c r="L40" s="132">
        <f t="shared" si="1"/>
        <v>1364</v>
      </c>
      <c r="M40" s="141">
        <v>20038</v>
      </c>
      <c r="N40" s="141">
        <v>18674</v>
      </c>
      <c r="O40" s="141">
        <v>195170</v>
      </c>
      <c r="P40" s="253">
        <v>0.8</v>
      </c>
      <c r="Q40" s="141">
        <v>395479</v>
      </c>
      <c r="R40" s="53">
        <v>88.5</v>
      </c>
      <c r="S40" s="140">
        <v>37.9</v>
      </c>
      <c r="T40" s="426" t="s">
        <v>796</v>
      </c>
      <c r="U40" s="126" t="s">
        <v>796</v>
      </c>
      <c r="V40" s="252">
        <v>100</v>
      </c>
      <c r="W40" s="126" t="s">
        <v>797</v>
      </c>
      <c r="X40" s="252" t="s">
        <v>614</v>
      </c>
      <c r="Y40" s="126" t="s">
        <v>614</v>
      </c>
      <c r="Z40" s="145" t="s">
        <v>614</v>
      </c>
      <c r="AA40" s="975">
        <v>43466</v>
      </c>
      <c r="AB40" s="126">
        <v>3070.18</v>
      </c>
      <c r="AC40" s="979">
        <v>7</v>
      </c>
      <c r="AD40" s="145">
        <v>863.68</v>
      </c>
      <c r="AE40" s="137">
        <v>11168</v>
      </c>
      <c r="AF40" s="548">
        <v>36.39</v>
      </c>
      <c r="AG40" s="141">
        <v>395479</v>
      </c>
      <c r="AH40" s="141">
        <v>10867.8</v>
      </c>
      <c r="AI40" s="141">
        <v>1</v>
      </c>
      <c r="AJ40" s="134">
        <v>9</v>
      </c>
    </row>
    <row r="41" spans="1:36" ht="15.9" customHeight="1">
      <c r="A41" s="489" t="s">
        <v>645</v>
      </c>
      <c r="B41" s="483">
        <v>376944</v>
      </c>
      <c r="C41" s="498">
        <v>5574</v>
      </c>
      <c r="D41" s="503">
        <v>0.78</v>
      </c>
      <c r="E41" s="503">
        <v>13.95</v>
      </c>
      <c r="F41" s="503">
        <v>62.24</v>
      </c>
      <c r="G41" s="503">
        <v>23.79</v>
      </c>
      <c r="H41" s="486">
        <f t="shared" si="2"/>
        <v>35</v>
      </c>
      <c r="I41" s="486">
        <v>3135</v>
      </c>
      <c r="J41" s="486">
        <v>3100</v>
      </c>
      <c r="K41" s="1051">
        <v>1.3655999999999999</v>
      </c>
      <c r="L41" s="483">
        <f t="shared" si="1"/>
        <v>2509</v>
      </c>
      <c r="M41" s="486">
        <v>22214</v>
      </c>
      <c r="N41" s="486">
        <v>19705</v>
      </c>
      <c r="O41" s="486">
        <v>177152</v>
      </c>
      <c r="P41" s="520">
        <v>1.65</v>
      </c>
      <c r="Q41" s="486">
        <v>374468</v>
      </c>
      <c r="R41" s="550">
        <v>96.9</v>
      </c>
      <c r="S41" s="502">
        <v>46</v>
      </c>
      <c r="T41" s="551">
        <v>36.090000000000003</v>
      </c>
      <c r="U41" s="482">
        <v>36.090000000000003</v>
      </c>
      <c r="V41" s="493">
        <v>100</v>
      </c>
      <c r="W41" s="482">
        <v>10444</v>
      </c>
      <c r="X41" s="493" t="s">
        <v>614</v>
      </c>
      <c r="Y41" s="482" t="s">
        <v>614</v>
      </c>
      <c r="Z41" s="490" t="s">
        <v>614</v>
      </c>
      <c r="AA41" s="981" t="s">
        <v>798</v>
      </c>
      <c r="AB41" s="482">
        <v>3296</v>
      </c>
      <c r="AC41" s="980">
        <v>7</v>
      </c>
      <c r="AD41" s="490">
        <v>2388</v>
      </c>
      <c r="AE41" s="495">
        <v>10444</v>
      </c>
      <c r="AF41" s="552">
        <v>36.090000000000003</v>
      </c>
      <c r="AG41" s="486">
        <v>376944</v>
      </c>
      <c r="AH41" s="486">
        <v>10444</v>
      </c>
      <c r="AI41" s="486">
        <v>2</v>
      </c>
      <c r="AJ41" s="491">
        <v>6</v>
      </c>
    </row>
    <row r="42" spans="1:36" ht="15.9" customHeight="1">
      <c r="A42" s="689" t="s">
        <v>517</v>
      </c>
      <c r="B42" s="132">
        <v>350819</v>
      </c>
      <c r="C42" s="144">
        <v>3495</v>
      </c>
      <c r="D42" s="135">
        <v>-0.1</v>
      </c>
      <c r="E42" s="135">
        <v>12.3</v>
      </c>
      <c r="F42" s="135">
        <v>58.4</v>
      </c>
      <c r="G42" s="135">
        <v>29.3</v>
      </c>
      <c r="H42" s="141">
        <f t="shared" si="2"/>
        <v>-933</v>
      </c>
      <c r="I42" s="141">
        <v>2437</v>
      </c>
      <c r="J42" s="141">
        <v>3370</v>
      </c>
      <c r="K42" s="1041">
        <v>1.3710100000000001</v>
      </c>
      <c r="L42" s="132">
        <f t="shared" si="1"/>
        <v>512</v>
      </c>
      <c r="M42" s="141">
        <v>11502</v>
      </c>
      <c r="N42" s="141">
        <v>10990</v>
      </c>
      <c r="O42" s="141">
        <v>162676</v>
      </c>
      <c r="P42" s="58">
        <v>0.9</v>
      </c>
      <c r="Q42" s="141">
        <v>351829</v>
      </c>
      <c r="R42" s="53">
        <v>87.9</v>
      </c>
      <c r="S42" s="140">
        <v>57.4</v>
      </c>
      <c r="T42" s="426">
        <v>105.29</v>
      </c>
      <c r="U42" s="126">
        <v>33.44</v>
      </c>
      <c r="V42" s="252">
        <v>96.19</v>
      </c>
      <c r="W42" s="126">
        <v>10118.33</v>
      </c>
      <c r="X42" s="252">
        <v>71.900000000000006</v>
      </c>
      <c r="Y42" s="126" t="s">
        <v>614</v>
      </c>
      <c r="Z42" s="145" t="s">
        <v>614</v>
      </c>
      <c r="AA42" s="975">
        <v>42825</v>
      </c>
      <c r="AB42" s="126">
        <v>3100.6</v>
      </c>
      <c r="AC42" s="979">
        <v>14</v>
      </c>
      <c r="AD42" s="145">
        <v>403.9</v>
      </c>
      <c r="AE42" s="137">
        <v>3332</v>
      </c>
      <c r="AF42" s="548">
        <v>33</v>
      </c>
      <c r="AG42" s="141">
        <v>339094</v>
      </c>
      <c r="AH42" s="141">
        <v>10275.6</v>
      </c>
      <c r="AI42" s="141">
        <v>3</v>
      </c>
      <c r="AJ42" s="134">
        <v>2</v>
      </c>
    </row>
    <row r="43" spans="1:36" ht="15.9" customHeight="1">
      <c r="A43" s="489" t="s">
        <v>518</v>
      </c>
      <c r="B43" s="483">
        <v>398187</v>
      </c>
      <c r="C43" s="498">
        <v>4548</v>
      </c>
      <c r="D43" s="503">
        <v>-0.4</v>
      </c>
      <c r="E43" s="503">
        <v>12.4</v>
      </c>
      <c r="F43" s="503">
        <v>59.1</v>
      </c>
      <c r="G43" s="503">
        <v>28.5</v>
      </c>
      <c r="H43" s="486">
        <f t="shared" si="2"/>
        <v>-1438</v>
      </c>
      <c r="I43" s="486">
        <v>2448</v>
      </c>
      <c r="J43" s="486">
        <v>3886</v>
      </c>
      <c r="K43" s="1051">
        <v>1.21</v>
      </c>
      <c r="L43" s="483">
        <f t="shared" si="1"/>
        <v>-48</v>
      </c>
      <c r="M43" s="486">
        <v>13085</v>
      </c>
      <c r="N43" s="486">
        <v>13133</v>
      </c>
      <c r="O43" s="486">
        <v>182379</v>
      </c>
      <c r="P43" s="520">
        <v>0.7</v>
      </c>
      <c r="Q43" s="486">
        <v>404152</v>
      </c>
      <c r="R43" s="550">
        <v>88.8</v>
      </c>
      <c r="S43" s="502">
        <v>67.2</v>
      </c>
      <c r="T43" s="551">
        <v>65.12</v>
      </c>
      <c r="U43" s="482">
        <v>41.9</v>
      </c>
      <c r="V43" s="493">
        <v>98.596999999999994</v>
      </c>
      <c r="W43" s="482">
        <v>9365.4818699999996</v>
      </c>
      <c r="X43" s="493">
        <v>23.2</v>
      </c>
      <c r="Y43" s="482">
        <v>0</v>
      </c>
      <c r="Z43" s="490">
        <v>0</v>
      </c>
      <c r="AA43" s="981">
        <v>42825</v>
      </c>
      <c r="AB43" s="482">
        <v>3595</v>
      </c>
      <c r="AC43" s="980">
        <v>13</v>
      </c>
      <c r="AD43" s="490">
        <v>861</v>
      </c>
      <c r="AE43" s="495">
        <v>6115</v>
      </c>
      <c r="AF43" s="552">
        <v>40.81</v>
      </c>
      <c r="AG43" s="486">
        <v>391023</v>
      </c>
      <c r="AH43" s="486">
        <v>9582</v>
      </c>
      <c r="AI43" s="486">
        <v>3</v>
      </c>
      <c r="AJ43" s="491">
        <v>3</v>
      </c>
    </row>
    <row r="44" spans="1:36" ht="15.9" customHeight="1">
      <c r="A44" s="689" t="s">
        <v>591</v>
      </c>
      <c r="B44" s="132">
        <v>264867</v>
      </c>
      <c r="C44" s="144">
        <v>7885</v>
      </c>
      <c r="D44" s="126">
        <v>-0.4</v>
      </c>
      <c r="E44" s="126">
        <v>12.1</v>
      </c>
      <c r="F44" s="126">
        <v>59.5</v>
      </c>
      <c r="G44" s="126">
        <v>28.4</v>
      </c>
      <c r="H44" s="141">
        <f t="shared" si="2"/>
        <v>-1157</v>
      </c>
      <c r="I44" s="141">
        <v>1947</v>
      </c>
      <c r="J44" s="141">
        <v>3104</v>
      </c>
      <c r="K44" s="1041">
        <v>1.44</v>
      </c>
      <c r="L44" s="132">
        <f t="shared" si="1"/>
        <v>-94</v>
      </c>
      <c r="M44" s="141">
        <v>7825</v>
      </c>
      <c r="N44" s="141">
        <v>7919</v>
      </c>
      <c r="O44" s="141">
        <v>126462</v>
      </c>
      <c r="P44" s="253">
        <v>0.7</v>
      </c>
      <c r="Q44" s="141">
        <v>268800</v>
      </c>
      <c r="R44" s="53">
        <v>94.5</v>
      </c>
      <c r="S44" s="140">
        <v>58.85</v>
      </c>
      <c r="T44" s="426">
        <v>41.72</v>
      </c>
      <c r="U44" s="126">
        <v>27.7</v>
      </c>
      <c r="V44" s="252">
        <v>96.9</v>
      </c>
      <c r="W44" s="126">
        <v>9270</v>
      </c>
      <c r="X44" s="252">
        <v>14.1</v>
      </c>
      <c r="Y44" s="126">
        <v>0</v>
      </c>
      <c r="Z44" s="145">
        <v>0</v>
      </c>
      <c r="AA44" s="975">
        <v>43189</v>
      </c>
      <c r="AB44" s="126">
        <v>2487.5</v>
      </c>
      <c r="AC44" s="979">
        <v>2</v>
      </c>
      <c r="AD44" s="145">
        <v>2481.9</v>
      </c>
      <c r="AE44" s="137">
        <v>6349</v>
      </c>
      <c r="AF44" s="548">
        <v>31.17</v>
      </c>
      <c r="AG44" s="141">
        <v>264824</v>
      </c>
      <c r="AH44" s="141">
        <v>8496</v>
      </c>
      <c r="AI44" s="141">
        <v>2</v>
      </c>
      <c r="AJ44" s="134">
        <v>4</v>
      </c>
    </row>
    <row r="45" spans="1:36" ht="15.9" customHeight="1">
      <c r="A45" s="489" t="s">
        <v>607</v>
      </c>
      <c r="B45" s="483">
        <v>229654</v>
      </c>
      <c r="C45" s="498">
        <v>3172</v>
      </c>
      <c r="D45" s="482">
        <v>-0.7</v>
      </c>
      <c r="E45" s="482">
        <v>11.4</v>
      </c>
      <c r="F45" s="482">
        <v>58.6</v>
      </c>
      <c r="G45" s="482">
        <v>30</v>
      </c>
      <c r="H45" s="486">
        <f t="shared" si="2"/>
        <v>-925</v>
      </c>
      <c r="I45" s="486">
        <v>1539</v>
      </c>
      <c r="J45" s="486">
        <v>2464</v>
      </c>
      <c r="K45" s="1051">
        <v>1.37</v>
      </c>
      <c r="L45" s="483">
        <f t="shared" si="1"/>
        <v>-292</v>
      </c>
      <c r="M45" s="486">
        <v>7157</v>
      </c>
      <c r="N45" s="486">
        <v>7449</v>
      </c>
      <c r="O45" s="486">
        <v>111052</v>
      </c>
      <c r="P45" s="488">
        <v>0.7</v>
      </c>
      <c r="Q45" s="486">
        <v>237518</v>
      </c>
      <c r="R45" s="550">
        <v>88.8</v>
      </c>
      <c r="S45" s="553">
        <v>85</v>
      </c>
      <c r="T45" s="551">
        <v>24.7</v>
      </c>
      <c r="U45" s="488">
        <v>21.6</v>
      </c>
      <c r="V45" s="488">
        <v>99.3</v>
      </c>
      <c r="W45" s="488">
        <v>10910.8</v>
      </c>
      <c r="X45" s="488">
        <v>3.1</v>
      </c>
      <c r="Y45" s="482" t="s">
        <v>614</v>
      </c>
      <c r="Z45" s="490" t="s">
        <v>614</v>
      </c>
      <c r="AA45" s="981">
        <v>43191</v>
      </c>
      <c r="AB45" s="482">
        <v>2017</v>
      </c>
      <c r="AC45" s="980">
        <v>7</v>
      </c>
      <c r="AD45" s="490">
        <v>361</v>
      </c>
      <c r="AE45" s="495">
        <v>9298</v>
      </c>
      <c r="AF45" s="552">
        <v>19.32</v>
      </c>
      <c r="AG45" s="486">
        <v>231360</v>
      </c>
      <c r="AH45" s="486">
        <v>11975</v>
      </c>
      <c r="AI45" s="486">
        <v>3</v>
      </c>
      <c r="AJ45" s="491">
        <v>1</v>
      </c>
    </row>
    <row r="46" spans="1:36" ht="15.9" customHeight="1">
      <c r="A46" s="689" t="s">
        <v>519</v>
      </c>
      <c r="B46" s="132">
        <v>484663</v>
      </c>
      <c r="C46" s="144">
        <v>18714</v>
      </c>
      <c r="D46" s="126">
        <v>-0.6</v>
      </c>
      <c r="E46" s="126">
        <v>11.05</v>
      </c>
      <c r="F46" s="126">
        <v>60.68</v>
      </c>
      <c r="G46" s="126">
        <v>28.28</v>
      </c>
      <c r="H46" s="141">
        <f t="shared" si="2"/>
        <v>-2403</v>
      </c>
      <c r="I46" s="141">
        <v>3122</v>
      </c>
      <c r="J46" s="141">
        <v>5525</v>
      </c>
      <c r="K46" s="1041">
        <v>1.3</v>
      </c>
      <c r="L46" s="132">
        <f t="shared" si="1"/>
        <v>547</v>
      </c>
      <c r="M46" s="141">
        <v>16852</v>
      </c>
      <c r="N46" s="141">
        <v>16305</v>
      </c>
      <c r="O46" s="141">
        <v>243009</v>
      </c>
      <c r="P46" s="253">
        <v>0.7</v>
      </c>
      <c r="Q46" s="141">
        <v>502784</v>
      </c>
      <c r="R46" s="53">
        <v>103.8</v>
      </c>
      <c r="S46" s="140">
        <v>65.138999999999996</v>
      </c>
      <c r="T46" s="426">
        <v>61.78</v>
      </c>
      <c r="U46" s="126">
        <v>49.81</v>
      </c>
      <c r="V46" s="252">
        <v>99.9</v>
      </c>
      <c r="W46" s="252">
        <v>9835</v>
      </c>
      <c r="X46" s="252">
        <v>12</v>
      </c>
      <c r="Y46" s="126" t="s">
        <v>614</v>
      </c>
      <c r="Z46" s="145" t="s">
        <v>614</v>
      </c>
      <c r="AA46" s="1166" t="s">
        <v>909</v>
      </c>
      <c r="AB46" s="126">
        <v>2996</v>
      </c>
      <c r="AC46" s="979">
        <v>7</v>
      </c>
      <c r="AD46" s="145">
        <v>541</v>
      </c>
      <c r="AE46" s="137">
        <v>7844.9</v>
      </c>
      <c r="AF46" s="548">
        <v>49.5</v>
      </c>
      <c r="AG46" s="141">
        <v>501649</v>
      </c>
      <c r="AH46" s="141">
        <v>10134</v>
      </c>
      <c r="AI46" s="141">
        <v>2</v>
      </c>
      <c r="AJ46" s="134" t="s">
        <v>614</v>
      </c>
    </row>
    <row r="47" spans="1:36" ht="15.9" customHeight="1">
      <c r="A47" s="489" t="s">
        <v>520</v>
      </c>
      <c r="B47" s="483">
        <v>532637</v>
      </c>
      <c r="C47" s="498">
        <v>11537</v>
      </c>
      <c r="D47" s="482">
        <v>-0.4</v>
      </c>
      <c r="E47" s="482">
        <v>13.1</v>
      </c>
      <c r="F47" s="482">
        <v>60</v>
      </c>
      <c r="G47" s="482">
        <v>26.9</v>
      </c>
      <c r="H47" s="486">
        <f t="shared" si="2"/>
        <v>-1838</v>
      </c>
      <c r="I47" s="486">
        <v>3948</v>
      </c>
      <c r="J47" s="486">
        <v>5786</v>
      </c>
      <c r="K47" s="1051">
        <v>1.46</v>
      </c>
      <c r="L47" s="483">
        <f t="shared" si="1"/>
        <v>32</v>
      </c>
      <c r="M47" s="486">
        <v>14532</v>
      </c>
      <c r="N47" s="486">
        <v>14500</v>
      </c>
      <c r="O47" s="486">
        <v>242774</v>
      </c>
      <c r="P47" s="488">
        <v>0.9</v>
      </c>
      <c r="Q47" s="486">
        <v>535664</v>
      </c>
      <c r="R47" s="550">
        <v>100.5</v>
      </c>
      <c r="S47" s="502">
        <v>89.6</v>
      </c>
      <c r="T47" s="551">
        <v>534.35</v>
      </c>
      <c r="U47" s="482">
        <v>110.6</v>
      </c>
      <c r="V47" s="493">
        <v>85.3</v>
      </c>
      <c r="W47" s="493">
        <v>4131.1000000000004</v>
      </c>
      <c r="X47" s="493">
        <v>197</v>
      </c>
      <c r="Y47" s="482" t="s">
        <v>614</v>
      </c>
      <c r="Z47" s="490">
        <v>226.8</v>
      </c>
      <c r="AA47" s="981">
        <v>43189</v>
      </c>
      <c r="AB47" s="482">
        <v>8379</v>
      </c>
      <c r="AC47" s="980">
        <v>14</v>
      </c>
      <c r="AD47" s="490">
        <v>1077</v>
      </c>
      <c r="AE47" s="495">
        <v>997</v>
      </c>
      <c r="AF47" s="552">
        <v>93.42</v>
      </c>
      <c r="AG47" s="486">
        <v>390211</v>
      </c>
      <c r="AH47" s="486">
        <v>4177</v>
      </c>
      <c r="AI47" s="486">
        <v>6</v>
      </c>
      <c r="AJ47" s="491">
        <v>2</v>
      </c>
    </row>
    <row r="48" spans="1:36" ht="15.9" customHeight="1">
      <c r="A48" s="689" t="s">
        <v>521</v>
      </c>
      <c r="B48" s="132">
        <v>461988</v>
      </c>
      <c r="C48" s="144">
        <v>11986</v>
      </c>
      <c r="D48" s="126">
        <v>0</v>
      </c>
      <c r="E48" s="126">
        <v>11.5</v>
      </c>
      <c r="F48" s="126">
        <v>60.9</v>
      </c>
      <c r="G48" s="126">
        <v>27.6</v>
      </c>
      <c r="H48" s="141">
        <f t="shared" si="2"/>
        <v>-1537</v>
      </c>
      <c r="I48" s="141">
        <v>3745</v>
      </c>
      <c r="J48" s="143">
        <v>5282</v>
      </c>
      <c r="K48" s="1041">
        <v>1.42</v>
      </c>
      <c r="L48" s="132">
        <f t="shared" si="1"/>
        <v>1095</v>
      </c>
      <c r="M48" s="141">
        <v>18496</v>
      </c>
      <c r="N48" s="141">
        <v>17401</v>
      </c>
      <c r="O48" s="141">
        <v>238433</v>
      </c>
      <c r="P48" s="253">
        <v>0.8</v>
      </c>
      <c r="Q48" s="820">
        <v>452563</v>
      </c>
      <c r="R48" s="821">
        <v>96.8</v>
      </c>
      <c r="S48" s="140">
        <v>46</v>
      </c>
      <c r="T48" s="426">
        <v>50.72</v>
      </c>
      <c r="U48" s="126">
        <v>47.1</v>
      </c>
      <c r="V48" s="252">
        <v>100</v>
      </c>
      <c r="W48" s="126">
        <v>9808.6</v>
      </c>
      <c r="X48" s="252">
        <v>3.6</v>
      </c>
      <c r="Y48" s="126" t="s">
        <v>614</v>
      </c>
      <c r="Z48" s="145" t="s">
        <v>614</v>
      </c>
      <c r="AA48" s="975">
        <v>42825</v>
      </c>
      <c r="AB48" s="126">
        <v>3391</v>
      </c>
      <c r="AC48" s="979">
        <v>7</v>
      </c>
      <c r="AD48" s="145">
        <v>508</v>
      </c>
      <c r="AE48" s="137">
        <v>9109</v>
      </c>
      <c r="AF48" s="548">
        <v>50.72</v>
      </c>
      <c r="AG48" s="141">
        <v>452563</v>
      </c>
      <c r="AH48" s="141">
        <v>8923</v>
      </c>
      <c r="AI48" s="141">
        <v>2</v>
      </c>
      <c r="AJ48" s="134" t="s">
        <v>614</v>
      </c>
    </row>
    <row r="49" spans="1:36" ht="15.9" customHeight="1">
      <c r="A49" s="489" t="s">
        <v>592</v>
      </c>
      <c r="B49" s="483">
        <v>304189</v>
      </c>
      <c r="C49" s="498">
        <v>3520</v>
      </c>
      <c r="D49" s="482">
        <v>0.2</v>
      </c>
      <c r="E49" s="482">
        <v>13.8</v>
      </c>
      <c r="F49" s="482">
        <v>60</v>
      </c>
      <c r="G49" s="482">
        <v>26.2</v>
      </c>
      <c r="H49" s="486">
        <f t="shared" si="2"/>
        <v>-323</v>
      </c>
      <c r="I49" s="486">
        <v>2692</v>
      </c>
      <c r="J49" s="486">
        <v>3015</v>
      </c>
      <c r="K49" s="1051">
        <v>1.64</v>
      </c>
      <c r="L49" s="483">
        <f t="shared" si="1"/>
        <v>752</v>
      </c>
      <c r="M49" s="486">
        <v>11117</v>
      </c>
      <c r="N49" s="486">
        <v>10365</v>
      </c>
      <c r="O49" s="486">
        <v>140403</v>
      </c>
      <c r="P49" s="488">
        <v>0.9</v>
      </c>
      <c r="Q49" s="486">
        <v>293409</v>
      </c>
      <c r="R49" s="550">
        <v>89.6</v>
      </c>
      <c r="S49" s="502">
        <v>69.12</v>
      </c>
      <c r="T49" s="551">
        <v>49.42</v>
      </c>
      <c r="U49" s="482">
        <v>38.9</v>
      </c>
      <c r="V49" s="493">
        <v>98</v>
      </c>
      <c r="W49" s="482">
        <v>7652</v>
      </c>
      <c r="X49" s="493">
        <v>10.5</v>
      </c>
      <c r="Y49" s="482" t="s">
        <v>818</v>
      </c>
      <c r="Z49" s="490" t="s">
        <v>818</v>
      </c>
      <c r="AA49" s="981" t="s">
        <v>614</v>
      </c>
      <c r="AB49" s="482" t="s">
        <v>614</v>
      </c>
      <c r="AC49" s="980" t="s">
        <v>614</v>
      </c>
      <c r="AD49" s="490" t="s">
        <v>614</v>
      </c>
      <c r="AE49" s="495">
        <v>6155</v>
      </c>
      <c r="AF49" s="552">
        <v>37.049999999999997</v>
      </c>
      <c r="AG49" s="486">
        <v>279870</v>
      </c>
      <c r="AH49" s="486">
        <v>7554</v>
      </c>
      <c r="AI49" s="486">
        <v>2</v>
      </c>
      <c r="AJ49" s="491" t="s">
        <v>614</v>
      </c>
    </row>
    <row r="50" spans="1:36" ht="15.9" customHeight="1">
      <c r="A50" s="689" t="s">
        <v>522</v>
      </c>
      <c r="B50" s="132">
        <v>483641</v>
      </c>
      <c r="C50" s="144">
        <v>7144</v>
      </c>
      <c r="D50" s="126">
        <v>0</v>
      </c>
      <c r="E50" s="126">
        <v>13.5</v>
      </c>
      <c r="F50" s="126">
        <v>62.2</v>
      </c>
      <c r="G50" s="126">
        <v>24.2</v>
      </c>
      <c r="H50" s="141">
        <f t="shared" si="2"/>
        <v>-525</v>
      </c>
      <c r="I50" s="141">
        <v>3716</v>
      </c>
      <c r="J50" s="143">
        <v>4241</v>
      </c>
      <c r="K50" s="1041">
        <v>1.39</v>
      </c>
      <c r="L50" s="132">
        <f t="shared" si="1"/>
        <v>-41</v>
      </c>
      <c r="M50" s="141">
        <v>20355</v>
      </c>
      <c r="N50" s="141">
        <v>20396</v>
      </c>
      <c r="O50" s="141">
        <v>224624</v>
      </c>
      <c r="P50" s="253">
        <v>0.8</v>
      </c>
      <c r="Q50" s="141">
        <v>487850</v>
      </c>
      <c r="R50" s="53">
        <v>90</v>
      </c>
      <c r="S50" s="819">
        <v>69.599999999999994</v>
      </c>
      <c r="T50" s="426">
        <v>100.18</v>
      </c>
      <c r="U50" s="126">
        <v>52.25</v>
      </c>
      <c r="V50" s="252">
        <v>99.58</v>
      </c>
      <c r="W50" s="126">
        <v>9297.7900000000009</v>
      </c>
      <c r="X50" s="252">
        <v>48</v>
      </c>
      <c r="Y50" s="126" t="s">
        <v>614</v>
      </c>
      <c r="Z50" s="145" t="s">
        <v>614</v>
      </c>
      <c r="AA50" s="975">
        <v>43647</v>
      </c>
      <c r="AB50" s="126">
        <v>4436</v>
      </c>
      <c r="AC50" s="979">
        <v>8</v>
      </c>
      <c r="AD50" s="145">
        <v>1995.6</v>
      </c>
      <c r="AE50" s="137">
        <v>4828</v>
      </c>
      <c r="AF50" s="548">
        <v>39.75</v>
      </c>
      <c r="AG50" s="141">
        <v>451372</v>
      </c>
      <c r="AH50" s="141">
        <v>11355</v>
      </c>
      <c r="AI50" s="141">
        <v>4</v>
      </c>
      <c r="AJ50" s="134">
        <v>2</v>
      </c>
    </row>
    <row r="51" spans="1:36" ht="15.9" customHeight="1">
      <c r="A51" s="489" t="s">
        <v>221</v>
      </c>
      <c r="B51" s="483">
        <v>354287</v>
      </c>
      <c r="C51" s="498">
        <v>3749</v>
      </c>
      <c r="D51" s="482">
        <v>-0.4</v>
      </c>
      <c r="E51" s="482">
        <v>11.4</v>
      </c>
      <c r="F51" s="482">
        <v>57.2</v>
      </c>
      <c r="G51" s="482">
        <v>31.4</v>
      </c>
      <c r="H51" s="486">
        <f t="shared" si="2"/>
        <v>-1604</v>
      </c>
      <c r="I51" s="486">
        <v>2079</v>
      </c>
      <c r="J51" s="504">
        <v>3683</v>
      </c>
      <c r="K51" s="1051">
        <v>1.2</v>
      </c>
      <c r="L51" s="483">
        <f t="shared" si="1"/>
        <v>321</v>
      </c>
      <c r="M51" s="486">
        <v>11956</v>
      </c>
      <c r="N51" s="486">
        <v>11635</v>
      </c>
      <c r="O51" s="486">
        <v>165360</v>
      </c>
      <c r="P51" s="488">
        <v>0.8</v>
      </c>
      <c r="Q51" s="486">
        <v>360310</v>
      </c>
      <c r="R51" s="550">
        <v>94.8</v>
      </c>
      <c r="S51" s="553">
        <v>68</v>
      </c>
      <c r="T51" s="551">
        <v>276.94</v>
      </c>
      <c r="U51" s="482">
        <v>48.6</v>
      </c>
      <c r="V51" s="493">
        <v>91.1</v>
      </c>
      <c r="W51" s="482">
        <v>6519.1</v>
      </c>
      <c r="X51" s="493">
        <v>163</v>
      </c>
      <c r="Y51" s="482" t="s">
        <v>614</v>
      </c>
      <c r="Z51" s="490">
        <v>65.3</v>
      </c>
      <c r="AA51" s="981" t="s">
        <v>614</v>
      </c>
      <c r="AB51" s="482" t="s">
        <v>614</v>
      </c>
      <c r="AC51" s="980" t="s">
        <v>614</v>
      </c>
      <c r="AD51" s="490" t="s">
        <v>614</v>
      </c>
      <c r="AE51" s="495">
        <v>1279.2915432945765</v>
      </c>
      <c r="AF51" s="552">
        <v>45.68</v>
      </c>
      <c r="AG51" s="486">
        <v>308006</v>
      </c>
      <c r="AH51" s="486">
        <v>6743</v>
      </c>
      <c r="AI51" s="486">
        <v>7</v>
      </c>
      <c r="AJ51" s="491">
        <v>8</v>
      </c>
    </row>
    <row r="52" spans="1:36" ht="15.9" customHeight="1">
      <c r="A52" s="689" t="s">
        <v>523</v>
      </c>
      <c r="B52" s="132">
        <v>364210</v>
      </c>
      <c r="C52" s="144">
        <v>3676</v>
      </c>
      <c r="D52" s="126">
        <v>-0.4</v>
      </c>
      <c r="E52" s="126">
        <v>11.8</v>
      </c>
      <c r="F52" s="126">
        <v>57.5</v>
      </c>
      <c r="G52" s="126">
        <v>30.6</v>
      </c>
      <c r="H52" s="141">
        <f t="shared" si="2"/>
        <v>-1805</v>
      </c>
      <c r="I52" s="141">
        <v>2523</v>
      </c>
      <c r="J52" s="141">
        <v>4328</v>
      </c>
      <c r="K52" s="1041">
        <v>1.49</v>
      </c>
      <c r="L52" s="132">
        <f t="shared" si="1"/>
        <v>53</v>
      </c>
      <c r="M52" s="141">
        <v>8742</v>
      </c>
      <c r="N52" s="141">
        <v>8689</v>
      </c>
      <c r="O52" s="141">
        <v>175983</v>
      </c>
      <c r="P52" s="253">
        <v>0.7</v>
      </c>
      <c r="Q52" s="141">
        <v>364154</v>
      </c>
      <c r="R52" s="53">
        <v>104.5</v>
      </c>
      <c r="S52" s="819">
        <v>76</v>
      </c>
      <c r="T52" s="426">
        <v>208.85</v>
      </c>
      <c r="U52" s="126">
        <v>74.2</v>
      </c>
      <c r="V52" s="252">
        <v>86.8</v>
      </c>
      <c r="W52" s="126">
        <v>4122.7</v>
      </c>
      <c r="X52" s="252">
        <v>134.69999999999999</v>
      </c>
      <c r="Y52" s="126" t="s">
        <v>614</v>
      </c>
      <c r="Z52" s="145" t="s">
        <v>614</v>
      </c>
      <c r="AA52" s="975">
        <v>43374</v>
      </c>
      <c r="AB52" s="126">
        <v>4949</v>
      </c>
      <c r="AC52" s="979">
        <v>13</v>
      </c>
      <c r="AD52" s="145">
        <v>518</v>
      </c>
      <c r="AE52" s="137">
        <v>1743.8831697390472</v>
      </c>
      <c r="AF52" s="548">
        <v>63.05</v>
      </c>
      <c r="AG52" s="141">
        <v>275582</v>
      </c>
      <c r="AH52" s="141">
        <v>4370.8</v>
      </c>
      <c r="AI52" s="141">
        <v>4</v>
      </c>
      <c r="AJ52" s="134" t="s">
        <v>614</v>
      </c>
    </row>
    <row r="53" spans="1:36" ht="15.9" customHeight="1">
      <c r="A53" s="489" t="s">
        <v>593</v>
      </c>
      <c r="B53" s="483">
        <v>185157</v>
      </c>
      <c r="C53" s="498">
        <v>1523</v>
      </c>
      <c r="D53" s="482">
        <v>-0.5</v>
      </c>
      <c r="E53" s="482">
        <v>12.9</v>
      </c>
      <c r="F53" s="482">
        <v>57.4</v>
      </c>
      <c r="G53" s="482">
        <v>29.7</v>
      </c>
      <c r="H53" s="486">
        <f t="shared" si="2"/>
        <v>-765</v>
      </c>
      <c r="I53" s="486">
        <v>1356</v>
      </c>
      <c r="J53" s="486">
        <v>2121</v>
      </c>
      <c r="K53" s="1051">
        <v>1.48</v>
      </c>
      <c r="L53" s="483">
        <f t="shared" si="1"/>
        <v>-271</v>
      </c>
      <c r="M53" s="486">
        <v>4474</v>
      </c>
      <c r="N53" s="486">
        <v>4745</v>
      </c>
      <c r="O53" s="486">
        <v>80802</v>
      </c>
      <c r="P53" s="488">
        <v>0.6</v>
      </c>
      <c r="Q53" s="486">
        <v>193717</v>
      </c>
      <c r="R53" s="550">
        <v>103.2</v>
      </c>
      <c r="S53" s="553">
        <v>63.4</v>
      </c>
      <c r="T53" s="824">
        <v>765.31</v>
      </c>
      <c r="U53" s="482">
        <v>31.26</v>
      </c>
      <c r="V53" s="493">
        <v>86.71</v>
      </c>
      <c r="W53" s="482">
        <v>4136.21</v>
      </c>
      <c r="X53" s="493">
        <v>146.76</v>
      </c>
      <c r="Y53" s="482">
        <v>88.61</v>
      </c>
      <c r="Z53" s="490">
        <v>498.68</v>
      </c>
      <c r="AA53" s="981" t="s">
        <v>614</v>
      </c>
      <c r="AB53" s="482" t="s">
        <v>614</v>
      </c>
      <c r="AC53" s="980" t="s">
        <v>614</v>
      </c>
      <c r="AD53" s="490" t="s">
        <v>614</v>
      </c>
      <c r="AE53" s="495">
        <v>242</v>
      </c>
      <c r="AF53" s="552">
        <v>19.03</v>
      </c>
      <c r="AG53" s="486">
        <v>100756</v>
      </c>
      <c r="AH53" s="486">
        <v>5295</v>
      </c>
      <c r="AI53" s="486">
        <v>2</v>
      </c>
      <c r="AJ53" s="491">
        <v>4</v>
      </c>
    </row>
    <row r="54" spans="1:36" ht="15.9" customHeight="1">
      <c r="A54" s="689" t="s">
        <v>594</v>
      </c>
      <c r="B54" s="132">
        <v>199889</v>
      </c>
      <c r="C54" s="144">
        <v>1520</v>
      </c>
      <c r="D54" s="126">
        <v>-0.48243037369684061</v>
      </c>
      <c r="E54" s="126">
        <v>13.2</v>
      </c>
      <c r="F54" s="126">
        <v>57</v>
      </c>
      <c r="G54" s="126">
        <v>29.9</v>
      </c>
      <c r="H54" s="141">
        <f t="shared" si="2"/>
        <v>-848</v>
      </c>
      <c r="I54" s="141">
        <v>1503</v>
      </c>
      <c r="J54" s="141">
        <v>2351</v>
      </c>
      <c r="K54" s="1041">
        <v>1.53</v>
      </c>
      <c r="L54" s="132">
        <f t="shared" si="1"/>
        <v>-382</v>
      </c>
      <c r="M54" s="141">
        <v>6047</v>
      </c>
      <c r="N54" s="141">
        <v>6429</v>
      </c>
      <c r="O54" s="141">
        <v>90741</v>
      </c>
      <c r="P54" s="253">
        <v>0.60423965586057027</v>
      </c>
      <c r="Q54" s="143">
        <v>206230</v>
      </c>
      <c r="R54" s="126">
        <v>103.6</v>
      </c>
      <c r="S54" s="823">
        <v>59</v>
      </c>
      <c r="T54" s="822">
        <v>572.99</v>
      </c>
      <c r="U54" s="126">
        <v>32.799999999999997</v>
      </c>
      <c r="V54" s="252">
        <v>65.599999999999994</v>
      </c>
      <c r="W54" s="126">
        <v>3994.8</v>
      </c>
      <c r="X54" s="252">
        <v>145.69999999999999</v>
      </c>
      <c r="Y54" s="126">
        <v>20</v>
      </c>
      <c r="Z54" s="145">
        <v>374.5</v>
      </c>
      <c r="AA54" s="975">
        <v>43553</v>
      </c>
      <c r="AB54" s="126">
        <v>3017</v>
      </c>
      <c r="AC54" s="979">
        <v>3</v>
      </c>
      <c r="AD54" s="145">
        <v>444</v>
      </c>
      <c r="AE54" s="137">
        <v>348.85251051501768</v>
      </c>
      <c r="AF54" s="548">
        <v>21.67</v>
      </c>
      <c r="AG54" s="141">
        <v>105360</v>
      </c>
      <c r="AH54" s="141">
        <v>4862</v>
      </c>
      <c r="AI54" s="141">
        <v>5</v>
      </c>
      <c r="AJ54" s="134">
        <v>4</v>
      </c>
    </row>
    <row r="55" spans="1:36" ht="15.75" customHeight="1">
      <c r="A55" s="489" t="s">
        <v>223</v>
      </c>
      <c r="B55" s="483">
        <v>480974</v>
      </c>
      <c r="C55" s="498">
        <v>6976</v>
      </c>
      <c r="D55" s="482">
        <v>-0.1</v>
      </c>
      <c r="E55" s="482">
        <v>13.6</v>
      </c>
      <c r="F55" s="482">
        <v>58.9</v>
      </c>
      <c r="G55" s="482">
        <v>27.5</v>
      </c>
      <c r="H55" s="486">
        <f t="shared" si="2"/>
        <v>-953</v>
      </c>
      <c r="I55" s="486">
        <v>3883</v>
      </c>
      <c r="J55" s="486">
        <v>4836</v>
      </c>
      <c r="K55" s="1051">
        <v>1.54</v>
      </c>
      <c r="L55" s="483">
        <f t="shared" si="1"/>
        <v>463</v>
      </c>
      <c r="M55" s="486">
        <v>13288</v>
      </c>
      <c r="N55" s="486">
        <v>12825</v>
      </c>
      <c r="O55" s="486">
        <v>215881</v>
      </c>
      <c r="P55" s="488">
        <v>1.2</v>
      </c>
      <c r="Q55" s="504">
        <v>477118</v>
      </c>
      <c r="R55" s="482">
        <v>98.8</v>
      </c>
      <c r="S55" s="502" t="s">
        <v>614</v>
      </c>
      <c r="T55" s="551">
        <v>355.63</v>
      </c>
      <c r="U55" s="482">
        <v>120.9</v>
      </c>
      <c r="V55" s="493" t="s">
        <v>785</v>
      </c>
      <c r="W55" s="482" t="s">
        <v>785</v>
      </c>
      <c r="X55" s="493">
        <v>232.54</v>
      </c>
      <c r="Y55" s="482" t="s">
        <v>614</v>
      </c>
      <c r="Z55" s="490">
        <v>2.2000000000000002</v>
      </c>
      <c r="AA55" s="981">
        <v>44286</v>
      </c>
      <c r="AB55" s="482">
        <v>5109</v>
      </c>
      <c r="AC55" s="980">
        <v>8</v>
      </c>
      <c r="AD55" s="490">
        <v>1155</v>
      </c>
      <c r="AE55" s="495">
        <v>1352</v>
      </c>
      <c r="AF55" s="552">
        <v>89.02</v>
      </c>
      <c r="AG55" s="486">
        <v>288666</v>
      </c>
      <c r="AH55" s="486">
        <v>3243</v>
      </c>
      <c r="AI55" s="486">
        <v>4</v>
      </c>
      <c r="AJ55" s="491">
        <v>0</v>
      </c>
    </row>
    <row r="56" spans="1:36" ht="15.9" customHeight="1">
      <c r="A56" s="689" t="s">
        <v>561</v>
      </c>
      <c r="B56" s="132">
        <v>216273</v>
      </c>
      <c r="C56" s="144">
        <v>3402</v>
      </c>
      <c r="D56" s="126">
        <v>-1.85</v>
      </c>
      <c r="E56" s="126">
        <v>10.6</v>
      </c>
      <c r="F56" s="126">
        <v>53.78</v>
      </c>
      <c r="G56" s="126">
        <v>35.619999999999997</v>
      </c>
      <c r="H56" s="141">
        <f t="shared" si="2"/>
        <v>-1942</v>
      </c>
      <c r="I56" s="141">
        <v>1219</v>
      </c>
      <c r="J56" s="141">
        <v>3161</v>
      </c>
      <c r="K56" s="1041">
        <v>1.4</v>
      </c>
      <c r="L56" s="132">
        <f t="shared" si="1"/>
        <v>-1755</v>
      </c>
      <c r="M56" s="141">
        <v>5987</v>
      </c>
      <c r="N56" s="141">
        <v>7742</v>
      </c>
      <c r="O56" s="141">
        <v>108381</v>
      </c>
      <c r="P56" s="253">
        <v>-1.06</v>
      </c>
      <c r="Q56" s="141">
        <v>228552</v>
      </c>
      <c r="R56" s="53">
        <v>98.8</v>
      </c>
      <c r="S56" s="140">
        <v>69</v>
      </c>
      <c r="T56" s="426">
        <v>352.83</v>
      </c>
      <c r="U56" s="126">
        <v>35.76</v>
      </c>
      <c r="V56" s="252">
        <v>97.51</v>
      </c>
      <c r="W56" s="126">
        <v>4812.5</v>
      </c>
      <c r="X56" s="252">
        <v>110.46</v>
      </c>
      <c r="Y56" s="126">
        <v>92.25</v>
      </c>
      <c r="Z56" s="145">
        <v>114.36000000000001</v>
      </c>
      <c r="AA56" s="975">
        <v>44104</v>
      </c>
      <c r="AB56" s="126">
        <v>1664.2</v>
      </c>
      <c r="AC56" s="979">
        <v>11</v>
      </c>
      <c r="AD56" s="145">
        <v>953.3</v>
      </c>
      <c r="AE56" s="137">
        <v>613</v>
      </c>
      <c r="AF56" s="548">
        <v>29.72</v>
      </c>
      <c r="AG56" s="141">
        <v>156083</v>
      </c>
      <c r="AH56" s="141">
        <v>5252</v>
      </c>
      <c r="AI56" s="141">
        <v>4</v>
      </c>
      <c r="AJ56" s="134">
        <v>1</v>
      </c>
    </row>
    <row r="57" spans="1:36" ht="15.9" customHeight="1">
      <c r="A57" s="489" t="s">
        <v>260</v>
      </c>
      <c r="B57" s="483">
        <v>465402</v>
      </c>
      <c r="C57" s="498">
        <v>9921</v>
      </c>
      <c r="D57" s="482">
        <v>-0.52</v>
      </c>
      <c r="E57" s="482">
        <v>13.197192964361992</v>
      </c>
      <c r="F57" s="482">
        <v>58.096441356074969</v>
      </c>
      <c r="G57" s="482">
        <v>28.706365679563046</v>
      </c>
      <c r="H57" s="486">
        <f t="shared" si="2"/>
        <v>-1355</v>
      </c>
      <c r="I57" s="486">
        <v>3628</v>
      </c>
      <c r="J57" s="504">
        <v>4983</v>
      </c>
      <c r="K57" s="1051">
        <v>1.6</v>
      </c>
      <c r="L57" s="483">
        <f t="shared" si="1"/>
        <v>-662</v>
      </c>
      <c r="M57" s="486">
        <v>13083</v>
      </c>
      <c r="N57" s="486">
        <v>13745</v>
      </c>
      <c r="O57" s="486">
        <v>212621</v>
      </c>
      <c r="P57" s="488">
        <v>0.57999999999999996</v>
      </c>
      <c r="Q57" s="486">
        <v>464811</v>
      </c>
      <c r="R57" s="550">
        <v>100</v>
      </c>
      <c r="S57" s="502">
        <v>63.5</v>
      </c>
      <c r="T57" s="551">
        <v>517.72</v>
      </c>
      <c r="U57" s="482">
        <v>96.79</v>
      </c>
      <c r="V57" s="482">
        <v>81.61</v>
      </c>
      <c r="W57" s="482">
        <v>3932.3</v>
      </c>
      <c r="X57" s="482">
        <v>239.00299999999999</v>
      </c>
      <c r="Y57" s="482" t="s">
        <v>614</v>
      </c>
      <c r="Z57" s="490">
        <v>181.93</v>
      </c>
      <c r="AA57" s="981">
        <v>43922</v>
      </c>
      <c r="AB57" s="482">
        <v>7350</v>
      </c>
      <c r="AC57" s="980">
        <v>17</v>
      </c>
      <c r="AD57" s="490">
        <v>3060</v>
      </c>
      <c r="AE57" s="495">
        <v>898.94</v>
      </c>
      <c r="AF57" s="552">
        <v>59.89</v>
      </c>
      <c r="AG57" s="486">
        <v>265448</v>
      </c>
      <c r="AH57" s="486">
        <v>4432.3</v>
      </c>
      <c r="AI57" s="486">
        <v>4</v>
      </c>
      <c r="AJ57" s="491">
        <v>1</v>
      </c>
    </row>
    <row r="58" spans="1:36" ht="15.9" customHeight="1">
      <c r="A58" s="689" t="s">
        <v>279</v>
      </c>
      <c r="B58" s="132">
        <v>256400</v>
      </c>
      <c r="C58" s="144">
        <v>4429</v>
      </c>
      <c r="D58" s="126">
        <v>-1.1000000000000001</v>
      </c>
      <c r="E58" s="126">
        <v>11</v>
      </c>
      <c r="F58" s="126">
        <v>53.2</v>
      </c>
      <c r="G58" s="126">
        <v>35.799999999999997</v>
      </c>
      <c r="H58" s="141">
        <f t="shared" si="2"/>
        <v>-2301</v>
      </c>
      <c r="I58" s="141">
        <v>1433</v>
      </c>
      <c r="J58" s="141">
        <v>3734</v>
      </c>
      <c r="K58" s="1041">
        <v>1.48</v>
      </c>
      <c r="L58" s="132">
        <f t="shared" si="1"/>
        <v>-1043</v>
      </c>
      <c r="M58" s="141">
        <v>6565</v>
      </c>
      <c r="N58" s="141">
        <v>7608</v>
      </c>
      <c r="O58" s="141">
        <v>129975</v>
      </c>
      <c r="P58" s="253">
        <v>-0.1</v>
      </c>
      <c r="Q58" s="141">
        <v>268517</v>
      </c>
      <c r="R58" s="53">
        <v>98.6</v>
      </c>
      <c r="S58" s="140">
        <v>76.400000000000006</v>
      </c>
      <c r="T58" s="426">
        <v>716.1</v>
      </c>
      <c r="U58" s="126">
        <v>56.91</v>
      </c>
      <c r="V58" s="252">
        <v>77.36</v>
      </c>
      <c r="W58" s="126">
        <v>2968.0189999999998</v>
      </c>
      <c r="X58" s="252">
        <v>135.82</v>
      </c>
      <c r="Y58" s="126">
        <v>191.63</v>
      </c>
      <c r="Z58" s="145">
        <v>331.74</v>
      </c>
      <c r="AA58" s="975">
        <v>43861</v>
      </c>
      <c r="AB58" s="126">
        <v>2862</v>
      </c>
      <c r="AC58" s="979">
        <v>3</v>
      </c>
      <c r="AD58" s="145">
        <v>191.7</v>
      </c>
      <c r="AE58" s="137">
        <v>358.1</v>
      </c>
      <c r="AF58" s="548">
        <v>40.5</v>
      </c>
      <c r="AG58" s="141">
        <v>176520</v>
      </c>
      <c r="AH58" s="141">
        <v>4358.5</v>
      </c>
      <c r="AI58" s="141">
        <v>5</v>
      </c>
      <c r="AJ58" s="134" t="s">
        <v>614</v>
      </c>
    </row>
    <row r="59" spans="1:36" ht="15.9" customHeight="1">
      <c r="A59" s="489" t="s">
        <v>225</v>
      </c>
      <c r="B59" s="483">
        <v>424258</v>
      </c>
      <c r="C59" s="498">
        <v>5141</v>
      </c>
      <c r="D59" s="482">
        <v>-0.2</v>
      </c>
      <c r="E59" s="482">
        <v>13</v>
      </c>
      <c r="F59" s="482">
        <v>58.9</v>
      </c>
      <c r="G59" s="482">
        <v>28.1</v>
      </c>
      <c r="H59" s="486">
        <f t="shared" si="2"/>
        <v>-1473</v>
      </c>
      <c r="I59" s="486">
        <v>3116</v>
      </c>
      <c r="J59" s="486">
        <v>4589</v>
      </c>
      <c r="K59" s="1051">
        <v>1.4</v>
      </c>
      <c r="L59" s="483">
        <f t="shared" si="1"/>
        <v>608</v>
      </c>
      <c r="M59" s="486">
        <v>13836</v>
      </c>
      <c r="N59" s="486">
        <v>13228</v>
      </c>
      <c r="O59" s="486">
        <v>200450</v>
      </c>
      <c r="P59" s="488">
        <v>0.9</v>
      </c>
      <c r="Q59" s="486">
        <v>420748</v>
      </c>
      <c r="R59" s="550">
        <v>103.6</v>
      </c>
      <c r="S59" s="502">
        <v>53.83</v>
      </c>
      <c r="T59" s="551">
        <v>375.63</v>
      </c>
      <c r="U59" s="482" t="s">
        <v>614</v>
      </c>
      <c r="V59" s="493" t="s">
        <v>614</v>
      </c>
      <c r="W59" s="482" t="s">
        <v>614</v>
      </c>
      <c r="X59" s="493" t="s">
        <v>614</v>
      </c>
      <c r="Y59" s="482">
        <v>240.4</v>
      </c>
      <c r="Z59" s="490">
        <v>135.22999999999999</v>
      </c>
      <c r="AA59" s="981">
        <v>44039</v>
      </c>
      <c r="AB59" s="482">
        <v>5930.31</v>
      </c>
      <c r="AC59" s="980" t="s">
        <v>614</v>
      </c>
      <c r="AD59" s="490">
        <v>2882.56</v>
      </c>
      <c r="AE59" s="495">
        <v>1129.5</v>
      </c>
      <c r="AF59" s="552">
        <v>41.04</v>
      </c>
      <c r="AG59" s="486">
        <v>212897</v>
      </c>
      <c r="AH59" s="486">
        <v>5187.5</v>
      </c>
      <c r="AI59" s="486">
        <v>4</v>
      </c>
      <c r="AJ59" s="491">
        <v>5</v>
      </c>
    </row>
    <row r="60" spans="1:36" ht="15.9" customHeight="1">
      <c r="A60" s="689" t="s">
        <v>270</v>
      </c>
      <c r="B60" s="132">
        <v>508371</v>
      </c>
      <c r="C60" s="144">
        <v>3526</v>
      </c>
      <c r="D60" s="126">
        <v>-0.3</v>
      </c>
      <c r="E60" s="126">
        <v>12.6</v>
      </c>
      <c r="F60" s="126">
        <v>59.2</v>
      </c>
      <c r="G60" s="126">
        <v>28.2</v>
      </c>
      <c r="H60" s="141">
        <f t="shared" si="2"/>
        <v>-2255</v>
      </c>
      <c r="I60" s="141">
        <v>3428</v>
      </c>
      <c r="J60" s="143">
        <v>5683</v>
      </c>
      <c r="K60" s="1041">
        <v>1.26</v>
      </c>
      <c r="L60" s="132">
        <f t="shared" si="1"/>
        <v>370</v>
      </c>
      <c r="M60" s="141">
        <v>15167</v>
      </c>
      <c r="N60" s="141">
        <v>14797</v>
      </c>
      <c r="O60" s="141">
        <v>252543</v>
      </c>
      <c r="P60" s="253">
        <v>0.8</v>
      </c>
      <c r="Q60" s="141">
        <v>514865</v>
      </c>
      <c r="R60" s="53">
        <v>101</v>
      </c>
      <c r="S60" s="140">
        <v>73</v>
      </c>
      <c r="T60" s="426">
        <v>429.35</v>
      </c>
      <c r="U60" s="126">
        <v>70.3</v>
      </c>
      <c r="V60" s="252">
        <v>87.1</v>
      </c>
      <c r="W60" s="126">
        <v>6274</v>
      </c>
      <c r="X60" s="252">
        <v>144.19999999999999</v>
      </c>
      <c r="Y60" s="126" t="s">
        <v>614</v>
      </c>
      <c r="Z60" s="145">
        <v>214.9</v>
      </c>
      <c r="AA60" s="975">
        <v>43553</v>
      </c>
      <c r="AB60" s="126">
        <v>4719</v>
      </c>
      <c r="AC60" s="979">
        <v>11</v>
      </c>
      <c r="AD60" s="145">
        <v>2258</v>
      </c>
      <c r="AE60" s="137">
        <v>1184</v>
      </c>
      <c r="AF60" s="548">
        <v>68.709999999999994</v>
      </c>
      <c r="AG60" s="141">
        <v>429624</v>
      </c>
      <c r="AH60" s="141">
        <v>6253</v>
      </c>
      <c r="AI60" s="141">
        <v>4</v>
      </c>
      <c r="AJ60" s="134" t="s">
        <v>785</v>
      </c>
    </row>
    <row r="61" spans="1:36" ht="15.9" customHeight="1">
      <c r="A61" s="489" t="s">
        <v>271</v>
      </c>
      <c r="B61" s="483">
        <v>323400</v>
      </c>
      <c r="C61" s="498">
        <v>1791</v>
      </c>
      <c r="D61" s="482">
        <v>-0.65889508362899141</v>
      </c>
      <c r="E61" s="482">
        <v>11.963442375689242</v>
      </c>
      <c r="F61" s="482">
        <v>57.987785278045642</v>
      </c>
      <c r="G61" s="482">
        <v>30.048772346265114</v>
      </c>
      <c r="H61" s="486">
        <f t="shared" si="2"/>
        <v>-1642</v>
      </c>
      <c r="I61" s="486">
        <v>2170</v>
      </c>
      <c r="J61" s="504">
        <v>3812</v>
      </c>
      <c r="K61" s="1051">
        <v>1.41</v>
      </c>
      <c r="L61" s="483">
        <f t="shared" si="1"/>
        <v>-790</v>
      </c>
      <c r="M61" s="486">
        <v>8626</v>
      </c>
      <c r="N61" s="486">
        <v>9416</v>
      </c>
      <c r="O61" s="486">
        <v>164027</v>
      </c>
      <c r="P61" s="488">
        <v>0.41383278951460351</v>
      </c>
      <c r="Q61" s="486">
        <v>337190</v>
      </c>
      <c r="R61" s="550">
        <v>102.7592751861</v>
      </c>
      <c r="S61" s="502">
        <v>76</v>
      </c>
      <c r="T61" s="551">
        <v>309</v>
      </c>
      <c r="U61" s="482">
        <v>50.72</v>
      </c>
      <c r="V61" s="493">
        <v>90.4</v>
      </c>
      <c r="W61" s="482">
        <v>5764.4</v>
      </c>
      <c r="X61" s="493">
        <v>117.33</v>
      </c>
      <c r="Y61" s="482">
        <v>0</v>
      </c>
      <c r="Z61" s="490">
        <v>140.94999999999999</v>
      </c>
      <c r="AA61" s="981" t="s">
        <v>801</v>
      </c>
      <c r="AB61" s="482">
        <v>4652</v>
      </c>
      <c r="AC61" s="980">
        <v>3</v>
      </c>
      <c r="AD61" s="490">
        <v>584</v>
      </c>
      <c r="AE61" s="495">
        <v>1047</v>
      </c>
      <c r="AF61" s="552">
        <v>44.38</v>
      </c>
      <c r="AG61" s="486">
        <v>271698</v>
      </c>
      <c r="AH61" s="486">
        <v>6122.08</v>
      </c>
      <c r="AI61" s="486">
        <v>3</v>
      </c>
      <c r="AJ61" s="491">
        <v>1</v>
      </c>
    </row>
    <row r="62" spans="1:36" ht="15.9" customHeight="1">
      <c r="A62" s="689" t="s">
        <v>277</v>
      </c>
      <c r="B62" s="132">
        <v>304079</v>
      </c>
      <c r="C62" s="144">
        <v>4430</v>
      </c>
      <c r="D62" s="126">
        <v>-0.20554</v>
      </c>
      <c r="E62" s="126">
        <v>13.9</v>
      </c>
      <c r="F62" s="126">
        <v>58.6</v>
      </c>
      <c r="G62" s="126">
        <v>27.5</v>
      </c>
      <c r="H62" s="141">
        <f t="shared" si="2"/>
        <v>-735</v>
      </c>
      <c r="I62" s="141">
        <v>2510</v>
      </c>
      <c r="J62" s="141">
        <v>3245</v>
      </c>
      <c r="K62" s="1041" t="s">
        <v>802</v>
      </c>
      <c r="L62" s="132">
        <f t="shared" si="1"/>
        <v>383</v>
      </c>
      <c r="M62" s="141">
        <v>12077</v>
      </c>
      <c r="N62" s="141">
        <v>11694</v>
      </c>
      <c r="O62" s="141">
        <v>138003</v>
      </c>
      <c r="P62" s="253">
        <v>1.14259</v>
      </c>
      <c r="Q62" s="141">
        <v>304552</v>
      </c>
      <c r="R62" s="53">
        <v>99.5</v>
      </c>
      <c r="S62" s="140">
        <v>72.3</v>
      </c>
      <c r="T62" s="426">
        <v>229.96</v>
      </c>
      <c r="U62" s="126">
        <v>36.4</v>
      </c>
      <c r="V62" s="252">
        <v>68.5</v>
      </c>
      <c r="W62" s="126">
        <v>5730.9</v>
      </c>
      <c r="X62" s="252">
        <v>88.3</v>
      </c>
      <c r="Y62" s="126">
        <v>105.3</v>
      </c>
      <c r="Z62" s="145" t="s">
        <v>614</v>
      </c>
      <c r="AA62" s="975">
        <v>43921</v>
      </c>
      <c r="AB62" s="126">
        <v>3410.4</v>
      </c>
      <c r="AC62" s="979">
        <v>21</v>
      </c>
      <c r="AD62" s="145">
        <v>1786.1</v>
      </c>
      <c r="AE62" s="137">
        <v>1322</v>
      </c>
      <c r="AF62" s="548">
        <v>32.4</v>
      </c>
      <c r="AG62" s="141">
        <v>188031</v>
      </c>
      <c r="AH62" s="141">
        <v>5796</v>
      </c>
      <c r="AI62" s="141">
        <v>2</v>
      </c>
      <c r="AJ62" s="134">
        <v>1</v>
      </c>
    </row>
    <row r="63" spans="1:36" ht="15.75" customHeight="1">
      <c r="A63" s="489" t="s">
        <v>367</v>
      </c>
      <c r="B63" s="483">
        <v>409158</v>
      </c>
      <c r="C63" s="498">
        <v>3039</v>
      </c>
      <c r="D63" s="482">
        <v>-1.1325496260677308</v>
      </c>
      <c r="E63" s="482">
        <v>11.567414055206058</v>
      </c>
      <c r="F63" s="482">
        <v>55.398647955068704</v>
      </c>
      <c r="G63" s="482">
        <v>33.033937989725246</v>
      </c>
      <c r="H63" s="486">
        <f t="shared" si="2"/>
        <v>-2547</v>
      </c>
      <c r="I63" s="486">
        <v>2638</v>
      </c>
      <c r="J63" s="486">
        <v>5185</v>
      </c>
      <c r="K63" s="1051">
        <v>1.37</v>
      </c>
      <c r="L63" s="483">
        <f t="shared" si="1"/>
        <v>-2353</v>
      </c>
      <c r="M63" s="486">
        <v>12185</v>
      </c>
      <c r="N63" s="486">
        <v>14538</v>
      </c>
      <c r="O63" s="486">
        <v>206213</v>
      </c>
      <c r="P63" s="488">
        <v>-0.20325891798502657</v>
      </c>
      <c r="Q63" s="486">
        <v>429508</v>
      </c>
      <c r="R63" s="550">
        <v>103.3</v>
      </c>
      <c r="S63" s="502">
        <v>67</v>
      </c>
      <c r="T63" s="551">
        <v>405.86</v>
      </c>
      <c r="U63" s="482">
        <v>62.68</v>
      </c>
      <c r="V63" s="493" t="s">
        <v>785</v>
      </c>
      <c r="W63" s="482" t="s">
        <v>785</v>
      </c>
      <c r="X63" s="493">
        <v>183.42</v>
      </c>
      <c r="Y63" s="482">
        <v>36.380000000000003</v>
      </c>
      <c r="Z63" s="490">
        <v>123.38</v>
      </c>
      <c r="AA63" s="981">
        <v>43313</v>
      </c>
      <c r="AB63" s="482">
        <v>3966</v>
      </c>
      <c r="AC63" s="980">
        <v>5</v>
      </c>
      <c r="AD63" s="490">
        <v>497</v>
      </c>
      <c r="AE63" s="495">
        <v>1008.125954762726</v>
      </c>
      <c r="AF63" s="552">
        <v>44.69</v>
      </c>
      <c r="AG63" s="486">
        <v>314082</v>
      </c>
      <c r="AH63" s="486">
        <v>7028</v>
      </c>
      <c r="AI63" s="486">
        <v>9</v>
      </c>
      <c r="AJ63" s="491">
        <v>2</v>
      </c>
    </row>
    <row r="64" spans="1:36" ht="15.9" customHeight="1">
      <c r="A64" s="689" t="s">
        <v>562</v>
      </c>
      <c r="B64" s="132">
        <v>243997</v>
      </c>
      <c r="C64" s="144">
        <v>1756</v>
      </c>
      <c r="D64" s="126">
        <v>-1.3</v>
      </c>
      <c r="E64" s="126">
        <v>13.1</v>
      </c>
      <c r="F64" s="126">
        <v>54.7</v>
      </c>
      <c r="G64" s="126">
        <v>32.200000000000003</v>
      </c>
      <c r="H64" s="141">
        <f t="shared" si="2"/>
        <v>-1391</v>
      </c>
      <c r="I64" s="141">
        <v>1909</v>
      </c>
      <c r="J64" s="141">
        <v>3300</v>
      </c>
      <c r="K64" s="1041">
        <v>1.7</v>
      </c>
      <c r="L64" s="132">
        <f t="shared" si="1"/>
        <v>-1824</v>
      </c>
      <c r="M64" s="141">
        <v>8169</v>
      </c>
      <c r="N64" s="141">
        <v>9993</v>
      </c>
      <c r="O64" s="141">
        <v>120781</v>
      </c>
      <c r="P64" s="253">
        <v>-3.0000000000000001E-3</v>
      </c>
      <c r="Q64" s="141">
        <v>255439</v>
      </c>
      <c r="R64" s="53">
        <v>101.4</v>
      </c>
      <c r="S64" s="142">
        <v>80.900000000000006</v>
      </c>
      <c r="T64" s="426">
        <v>426.01</v>
      </c>
      <c r="U64" s="126">
        <v>44.7</v>
      </c>
      <c r="V64" s="252">
        <v>89.1</v>
      </c>
      <c r="W64" s="126">
        <v>4293.6000000000004</v>
      </c>
      <c r="X64" s="252">
        <v>195.1</v>
      </c>
      <c r="Y64" s="126">
        <v>52.8</v>
      </c>
      <c r="Z64" s="145">
        <v>133.5</v>
      </c>
      <c r="AA64" s="975" t="s">
        <v>803</v>
      </c>
      <c r="AB64" s="126" t="s">
        <v>614</v>
      </c>
      <c r="AC64" s="979" t="s">
        <v>614</v>
      </c>
      <c r="AD64" s="145" t="s">
        <v>614</v>
      </c>
      <c r="AE64" s="137">
        <v>573</v>
      </c>
      <c r="AF64" s="548">
        <v>31.35</v>
      </c>
      <c r="AG64" s="141">
        <v>152157</v>
      </c>
      <c r="AH64" s="141">
        <v>4854</v>
      </c>
      <c r="AI64" s="141">
        <v>6</v>
      </c>
      <c r="AJ64" s="142">
        <v>1</v>
      </c>
    </row>
    <row r="65" spans="1:39" ht="15.9" customHeight="1">
      <c r="A65" s="489" t="s">
        <v>272</v>
      </c>
      <c r="B65" s="483">
        <v>477448</v>
      </c>
      <c r="C65" s="498">
        <v>2715</v>
      </c>
      <c r="D65" s="482">
        <v>0</v>
      </c>
      <c r="E65" s="482">
        <v>13.5</v>
      </c>
      <c r="F65" s="482">
        <v>58.9</v>
      </c>
      <c r="G65" s="482">
        <v>27.6</v>
      </c>
      <c r="H65" s="486">
        <f t="shared" si="2"/>
        <v>-580</v>
      </c>
      <c r="I65" s="486">
        <v>3742</v>
      </c>
      <c r="J65" s="486">
        <v>4322</v>
      </c>
      <c r="K65" s="1051">
        <v>1.54</v>
      </c>
      <c r="L65" s="483">
        <f t="shared" si="1"/>
        <v>597</v>
      </c>
      <c r="M65" s="486">
        <v>14808</v>
      </c>
      <c r="N65" s="486">
        <v>14211</v>
      </c>
      <c r="O65" s="486">
        <v>225511</v>
      </c>
      <c r="P65" s="488">
        <v>1.3</v>
      </c>
      <c r="Q65" s="486">
        <v>478146</v>
      </c>
      <c r="R65" s="550">
        <v>101.7</v>
      </c>
      <c r="S65" s="502">
        <v>87.81</v>
      </c>
      <c r="T65" s="551">
        <v>502.39</v>
      </c>
      <c r="U65" s="482">
        <v>112.9</v>
      </c>
      <c r="V65" s="493">
        <v>87.7</v>
      </c>
      <c r="W65" s="482">
        <v>3613.3</v>
      </c>
      <c r="X65" s="493">
        <v>248.2</v>
      </c>
      <c r="Y65" s="482" t="s">
        <v>614</v>
      </c>
      <c r="Z65" s="490">
        <v>141.34</v>
      </c>
      <c r="AA65" s="981">
        <v>43553</v>
      </c>
      <c r="AB65" s="482">
        <v>7560</v>
      </c>
      <c r="AC65" s="980">
        <v>8</v>
      </c>
      <c r="AD65" s="490">
        <v>860</v>
      </c>
      <c r="AE65" s="495">
        <v>950</v>
      </c>
      <c r="AF65" s="552">
        <v>70.459999999999994</v>
      </c>
      <c r="AG65" s="486">
        <v>342769</v>
      </c>
      <c r="AH65" s="486">
        <v>4865</v>
      </c>
      <c r="AI65" s="486">
        <v>4</v>
      </c>
      <c r="AJ65" s="487">
        <v>1</v>
      </c>
    </row>
    <row r="66" spans="1:39" ht="15.9" customHeight="1">
      <c r="A66" s="689" t="s">
        <v>231</v>
      </c>
      <c r="B66" s="352">
        <v>400816</v>
      </c>
      <c r="C66" s="141">
        <v>2460</v>
      </c>
      <c r="D66" s="126">
        <v>-0.1</v>
      </c>
      <c r="E66" s="126">
        <v>13.8</v>
      </c>
      <c r="F66" s="126">
        <v>57.9</v>
      </c>
      <c r="G66" s="126">
        <v>28.3</v>
      </c>
      <c r="H66" s="141">
        <f t="shared" si="2"/>
        <v>-963</v>
      </c>
      <c r="I66" s="141">
        <v>3196</v>
      </c>
      <c r="J66" s="141">
        <v>4159</v>
      </c>
      <c r="K66" s="1055">
        <v>1.6</v>
      </c>
      <c r="L66" s="352">
        <f t="shared" si="1"/>
        <v>369</v>
      </c>
      <c r="M66" s="141">
        <v>13575</v>
      </c>
      <c r="N66" s="141">
        <v>13206</v>
      </c>
      <c r="O66" s="141">
        <v>198901</v>
      </c>
      <c r="P66" s="253">
        <v>1</v>
      </c>
      <c r="Q66" s="141">
        <v>401138</v>
      </c>
      <c r="R66" s="253">
        <v>101.6</v>
      </c>
      <c r="S66" s="142">
        <v>52</v>
      </c>
      <c r="T66" s="426">
        <v>643.54</v>
      </c>
      <c r="U66" s="126">
        <v>62.6</v>
      </c>
      <c r="V66" s="53">
        <v>87.6</v>
      </c>
      <c r="W66" s="126">
        <v>5313.9</v>
      </c>
      <c r="X66" s="126">
        <v>213.2</v>
      </c>
      <c r="Y66" s="126">
        <v>7.7</v>
      </c>
      <c r="Z66" s="145">
        <v>360.1</v>
      </c>
      <c r="AA66" s="975">
        <v>44004</v>
      </c>
      <c r="AB66" s="126">
        <v>5090.5</v>
      </c>
      <c r="AC66" s="979">
        <v>20</v>
      </c>
      <c r="AD66" s="145">
        <v>1454.1</v>
      </c>
      <c r="AE66" s="137">
        <v>623</v>
      </c>
      <c r="AF66" s="548">
        <v>50.59</v>
      </c>
      <c r="AG66" s="141">
        <v>278193</v>
      </c>
      <c r="AH66" s="141">
        <v>5499</v>
      </c>
      <c r="AI66" s="141">
        <v>4</v>
      </c>
      <c r="AJ66" s="142">
        <v>2</v>
      </c>
    </row>
    <row r="67" spans="1:39" ht="15.9" customHeight="1">
      <c r="A67" s="489" t="s">
        <v>262</v>
      </c>
      <c r="B67" s="483">
        <v>600411</v>
      </c>
      <c r="C67" s="498">
        <v>3330</v>
      </c>
      <c r="D67" s="482">
        <v>-0.1</v>
      </c>
      <c r="E67" s="482">
        <v>13.8</v>
      </c>
      <c r="F67" s="482">
        <v>58.5</v>
      </c>
      <c r="G67" s="482">
        <v>27.7</v>
      </c>
      <c r="H67" s="486">
        <f t="shared" si="2"/>
        <v>-1194</v>
      </c>
      <c r="I67" s="486">
        <v>4800</v>
      </c>
      <c r="J67" s="486">
        <v>5994</v>
      </c>
      <c r="K67" s="1051">
        <v>1.43</v>
      </c>
      <c r="L67" s="483">
        <f t="shared" si="1"/>
        <v>275</v>
      </c>
      <c r="M67" s="486">
        <v>20049</v>
      </c>
      <c r="N67" s="486">
        <v>19774</v>
      </c>
      <c r="O67" s="486">
        <v>299529</v>
      </c>
      <c r="P67" s="488">
        <v>0.8</v>
      </c>
      <c r="Q67" s="486">
        <v>599814</v>
      </c>
      <c r="R67" s="550">
        <v>101.4</v>
      </c>
      <c r="S67" s="502">
        <v>52.1</v>
      </c>
      <c r="T67" s="551">
        <v>547.61</v>
      </c>
      <c r="U67" s="482">
        <v>84.1</v>
      </c>
      <c r="V67" s="550">
        <v>92.2</v>
      </c>
      <c r="W67" s="482">
        <v>6058.6</v>
      </c>
      <c r="X67" s="493">
        <v>206.14</v>
      </c>
      <c r="Y67" s="482">
        <v>94.7</v>
      </c>
      <c r="Z67" s="490">
        <v>162.69999999999999</v>
      </c>
      <c r="AA67" s="981" t="s">
        <v>806</v>
      </c>
      <c r="AB67" s="482">
        <v>8067</v>
      </c>
      <c r="AC67" s="980">
        <v>38</v>
      </c>
      <c r="AD67" s="490">
        <v>675</v>
      </c>
      <c r="AE67" s="495">
        <v>1096.4208104300001</v>
      </c>
      <c r="AF67" s="552">
        <v>74.59</v>
      </c>
      <c r="AG67" s="486">
        <v>482548</v>
      </c>
      <c r="AH67" s="486">
        <v>6469</v>
      </c>
      <c r="AI67" s="486">
        <v>5</v>
      </c>
      <c r="AJ67" s="487">
        <v>1</v>
      </c>
    </row>
    <row r="68" spans="1:39" ht="15.9" customHeight="1" thickBot="1">
      <c r="A68" s="689" t="s">
        <v>524</v>
      </c>
      <c r="B68" s="352">
        <v>319012</v>
      </c>
      <c r="C68" s="425">
        <v>4936</v>
      </c>
      <c r="D68" s="126">
        <v>-0.7</v>
      </c>
      <c r="E68" s="126">
        <v>14.7</v>
      </c>
      <c r="F68" s="126">
        <v>61.6</v>
      </c>
      <c r="G68" s="126">
        <v>23.7</v>
      </c>
      <c r="H68" s="425">
        <f t="shared" si="2"/>
        <v>23</v>
      </c>
      <c r="I68" s="425">
        <v>2807</v>
      </c>
      <c r="J68" s="425">
        <v>2784</v>
      </c>
      <c r="K68" s="1056">
        <v>1.4980599999999999</v>
      </c>
      <c r="L68" s="612">
        <f t="shared" si="1"/>
        <v>-1424</v>
      </c>
      <c r="M68" s="425">
        <v>15546</v>
      </c>
      <c r="N68" s="425">
        <v>16970</v>
      </c>
      <c r="O68" s="425">
        <v>155473</v>
      </c>
      <c r="P68" s="354">
        <v>0.5</v>
      </c>
      <c r="Q68" s="425">
        <v>319435</v>
      </c>
      <c r="R68" s="354">
        <v>109.6</v>
      </c>
      <c r="S68" s="355">
        <v>15.5</v>
      </c>
      <c r="T68" s="426">
        <v>41.42</v>
      </c>
      <c r="U68" s="356">
        <v>32.479999999999997</v>
      </c>
      <c r="V68" s="53">
        <v>99.49</v>
      </c>
      <c r="W68" s="356">
        <v>9771.7999999999993</v>
      </c>
      <c r="X68" s="356">
        <v>8.94</v>
      </c>
      <c r="Y68" s="454" t="s">
        <v>614</v>
      </c>
      <c r="Z68" s="466" t="s">
        <v>614</v>
      </c>
      <c r="AA68" s="988">
        <v>43921</v>
      </c>
      <c r="AB68" s="454">
        <v>2722.6</v>
      </c>
      <c r="AC68" s="989">
        <v>5</v>
      </c>
      <c r="AD68" s="990">
        <v>512.5</v>
      </c>
      <c r="AE68" s="137">
        <v>7701.8831482375663</v>
      </c>
      <c r="AF68" s="548">
        <v>38.4</v>
      </c>
      <c r="AG68" s="141">
        <v>318151</v>
      </c>
      <c r="AH68" s="141">
        <v>8285.18</v>
      </c>
      <c r="AI68" s="141">
        <v>3</v>
      </c>
      <c r="AJ68" s="142">
        <v>2</v>
      </c>
    </row>
    <row r="69" spans="1:39" ht="15.9" customHeight="1" thickTop="1">
      <c r="A69" s="627" t="s">
        <v>903</v>
      </c>
      <c r="B69" s="358">
        <f>SUM(B7:B68)</f>
        <v>22723320</v>
      </c>
      <c r="C69" s="359">
        <f>SUM(C7:C68)</f>
        <v>398512</v>
      </c>
      <c r="D69" s="360" t="s">
        <v>532</v>
      </c>
      <c r="E69" s="360" t="s">
        <v>532</v>
      </c>
      <c r="F69" s="360" t="s">
        <v>532</v>
      </c>
      <c r="G69" s="360" t="s">
        <v>532</v>
      </c>
      <c r="H69" s="361">
        <f>SUM(H7:H68)</f>
        <v>-81098</v>
      </c>
      <c r="I69" s="362">
        <f>SUM(I7:I68)</f>
        <v>160911</v>
      </c>
      <c r="J69" s="362">
        <f>SUM(J7:J68)</f>
        <v>242009</v>
      </c>
      <c r="K69" s="363" t="s">
        <v>532</v>
      </c>
      <c r="L69" s="364">
        <f>SUM(L7:L68)</f>
        <v>10493</v>
      </c>
      <c r="M69" s="361">
        <f>SUM(M7:M68)</f>
        <v>807026</v>
      </c>
      <c r="N69" s="361">
        <f>SUM(N7:N68)</f>
        <v>796533</v>
      </c>
      <c r="O69" s="365">
        <f>SUM(O7:O68)</f>
        <v>10695092</v>
      </c>
      <c r="P69" s="366" t="s">
        <v>533</v>
      </c>
      <c r="Q69" s="367">
        <f>SUM(Q7:Q68)</f>
        <v>22955406</v>
      </c>
      <c r="R69" s="360" t="s">
        <v>534</v>
      </c>
      <c r="S69" s="368" t="s">
        <v>534</v>
      </c>
      <c r="T69" s="373">
        <f>SUM(T7:T68)</f>
        <v>24979.209999999995</v>
      </c>
      <c r="U69" s="369">
        <f>SUM(U7:U68)</f>
        <v>3439.2419999999997</v>
      </c>
      <c r="V69" s="360" t="s">
        <v>535</v>
      </c>
      <c r="W69" s="360" t="s">
        <v>529</v>
      </c>
      <c r="X69" s="369">
        <f>SUM(X7:X68)</f>
        <v>13054.476000000006</v>
      </c>
      <c r="Y69" s="369">
        <f>SUM(Y7:Y68)</f>
        <v>1318.68</v>
      </c>
      <c r="Z69" s="826">
        <f>SUM(Z7:Z68)</f>
        <v>11564.895</v>
      </c>
      <c r="AA69" s="825" t="s">
        <v>529</v>
      </c>
      <c r="AB69" s="360" t="s">
        <v>529</v>
      </c>
      <c r="AC69" s="360" t="s">
        <v>529</v>
      </c>
      <c r="AD69" s="639" t="s">
        <v>529</v>
      </c>
      <c r="AE69" s="972" t="s">
        <v>529</v>
      </c>
      <c r="AF69" s="370">
        <f>SUM(AF7:AF68)</f>
        <v>2894.1000000000004</v>
      </c>
      <c r="AG69" s="371">
        <f>SUM(AG7:AG68)</f>
        <v>17881652</v>
      </c>
      <c r="AH69" s="372" t="s">
        <v>536</v>
      </c>
      <c r="AI69" s="371">
        <f>SUM(AI7:AI68)</f>
        <v>229</v>
      </c>
      <c r="AJ69" s="640">
        <f>SUM(AJ7:AJ68)</f>
        <v>133</v>
      </c>
    </row>
    <row r="70" spans="1:39" ht="15.75" customHeight="1">
      <c r="A70" s="689" t="s">
        <v>904</v>
      </c>
      <c r="B70" s="1059">
        <f t="shared" ref="B70:R70" si="3">AVERAGE(B7:B68)</f>
        <v>366505.16129032261</v>
      </c>
      <c r="C70" s="1060">
        <f t="shared" si="3"/>
        <v>6427.6129032258068</v>
      </c>
      <c r="D70" s="1061">
        <f t="shared" si="3"/>
        <v>-0.38683963506817443</v>
      </c>
      <c r="E70" s="1061">
        <f t="shared" si="3"/>
        <v>12.4161019849836</v>
      </c>
      <c r="F70" s="1061">
        <f t="shared" si="3"/>
        <v>59.064783703114763</v>
      </c>
      <c r="G70" s="1061">
        <f t="shared" si="3"/>
        <v>28.515404634482266</v>
      </c>
      <c r="H70" s="1163">
        <f t="shared" si="3"/>
        <v>-1308.0322580645161</v>
      </c>
      <c r="I70" s="1163">
        <f t="shared" si="3"/>
        <v>2595.3387096774195</v>
      </c>
      <c r="J70" s="1163">
        <f t="shared" si="3"/>
        <v>3903.3709677419356</v>
      </c>
      <c r="K70" s="1164">
        <f t="shared" si="3"/>
        <v>1.3917159016393448</v>
      </c>
      <c r="L70" s="351">
        <f t="shared" si="3"/>
        <v>169.24193548387098</v>
      </c>
      <c r="M70" s="1060">
        <f t="shared" si="3"/>
        <v>13016.548387096775</v>
      </c>
      <c r="N70" s="1060">
        <f t="shared" si="3"/>
        <v>12847.306451612903</v>
      </c>
      <c r="O70" s="1060">
        <f t="shared" si="3"/>
        <v>172501.48387096773</v>
      </c>
      <c r="P70" s="1061">
        <f t="shared" si="3"/>
        <v>0.77688533419931649</v>
      </c>
      <c r="Q70" s="1060">
        <f t="shared" si="3"/>
        <v>370248.48387096776</v>
      </c>
      <c r="R70" s="1061">
        <f t="shared" si="3"/>
        <v>99.529535185844395</v>
      </c>
      <c r="S70" s="145">
        <f>AVERAGE(S7:S68)</f>
        <v>68.047852459016397</v>
      </c>
      <c r="T70" s="1062">
        <f>AVERAGE(T7:T68)</f>
        <v>409.49524590163929</v>
      </c>
      <c r="U70" s="1061">
        <f>AVERAGE(U7:U68)</f>
        <v>57.320699999999995</v>
      </c>
      <c r="V70" s="252">
        <f t="shared" ref="V70:X70" si="4">AVERAGE(V7:V68)</f>
        <v>86.71721295778822</v>
      </c>
      <c r="W70" s="253">
        <f t="shared" si="4"/>
        <v>5865.6134204054488</v>
      </c>
      <c r="X70" s="126">
        <f t="shared" si="4"/>
        <v>221.26230508474586</v>
      </c>
      <c r="Y70" s="1061">
        <f>AVERAGE(Y7:Y68)</f>
        <v>59.940000000000005</v>
      </c>
      <c r="Z70" s="133">
        <f>AVERAGE(Z7:Z68)</f>
        <v>296.53576923076923</v>
      </c>
      <c r="AA70" s="837" t="s">
        <v>529</v>
      </c>
      <c r="AB70" s="253" t="s">
        <v>529</v>
      </c>
      <c r="AC70" s="253" t="s">
        <v>529</v>
      </c>
      <c r="AD70" s="145" t="s">
        <v>529</v>
      </c>
      <c r="AE70" s="1059">
        <f t="shared" ref="AE70:AJ70" si="5">AVERAGE(AE7:AE68)</f>
        <v>2532.6825929090814</v>
      </c>
      <c r="AF70" s="1063">
        <f t="shared" si="5"/>
        <v>46.679032258064524</v>
      </c>
      <c r="AG70" s="1060">
        <f t="shared" si="5"/>
        <v>288413.74193548388</v>
      </c>
      <c r="AH70" s="1060">
        <f t="shared" si="5"/>
        <v>6386.3948445649194</v>
      </c>
      <c r="AI70" s="1060">
        <f t="shared" si="5"/>
        <v>3.7540983606557377</v>
      </c>
      <c r="AJ70" s="1064">
        <f t="shared" si="5"/>
        <v>2.8913043478260869</v>
      </c>
    </row>
    <row r="71" spans="1:39" s="44" customFormat="1" ht="14.25" customHeight="1">
      <c r="A71" s="1066" t="s">
        <v>375</v>
      </c>
      <c r="B71" s="1235" t="s">
        <v>821</v>
      </c>
      <c r="C71" s="1235"/>
      <c r="D71" s="1235"/>
      <c r="E71" s="1235"/>
      <c r="F71" s="1235"/>
      <c r="G71" s="1235"/>
      <c r="H71" s="1235"/>
      <c r="I71" s="1235"/>
      <c r="J71" s="1235"/>
      <c r="K71" s="1168"/>
      <c r="L71" s="807" t="s">
        <v>736</v>
      </c>
      <c r="M71" s="807"/>
      <c r="N71" s="1065"/>
      <c r="O71" s="1065"/>
      <c r="P71" s="1065"/>
      <c r="Q71" s="1065"/>
      <c r="R71" s="1065"/>
      <c r="S71" s="1066"/>
      <c r="T71" s="807"/>
      <c r="U71" s="1067"/>
      <c r="V71" s="1067"/>
      <c r="W71" s="1067"/>
      <c r="X71" s="1067"/>
      <c r="Y71" s="1067"/>
      <c r="Z71" s="1067"/>
      <c r="AA71" s="1067"/>
      <c r="AB71" s="1067"/>
      <c r="AC71" s="1067"/>
      <c r="AD71" s="1067"/>
      <c r="AE71" s="1068" t="s">
        <v>822</v>
      </c>
      <c r="AF71" s="1069"/>
      <c r="AG71" s="1069"/>
      <c r="AH71" s="1069"/>
      <c r="AI71" s="1069"/>
      <c r="AJ71" s="1069"/>
      <c r="AK71" s="898"/>
      <c r="AL71" s="898"/>
      <c r="AM71" s="912"/>
    </row>
    <row r="72" spans="1:39" s="44" customFormat="1" ht="13.2" customHeight="1">
      <c r="A72" s="1077"/>
      <c r="B72" s="1231" t="s">
        <v>823</v>
      </c>
      <c r="C72" s="1231"/>
      <c r="D72" s="1231"/>
      <c r="E72" s="1231"/>
      <c r="F72" s="1231"/>
      <c r="G72" s="1231"/>
      <c r="H72" s="1231"/>
      <c r="I72" s="1231"/>
      <c r="J72" s="1231"/>
      <c r="K72" s="1231"/>
      <c r="L72" s="913" t="s">
        <v>751</v>
      </c>
      <c r="T72" s="913"/>
      <c r="U72" s="799"/>
      <c r="V72" s="799"/>
      <c r="W72" s="799"/>
      <c r="X72" s="799"/>
      <c r="Y72" s="799"/>
      <c r="Z72" s="799"/>
      <c r="AA72" s="799"/>
      <c r="AB72" s="799"/>
      <c r="AC72" s="799"/>
      <c r="AD72" s="799"/>
      <c r="AE72" s="44" t="s">
        <v>737</v>
      </c>
      <c r="AF72" s="898"/>
      <c r="AG72" s="898"/>
      <c r="AH72" s="898"/>
      <c r="AI72" s="898"/>
      <c r="AJ72" s="898"/>
      <c r="AK72" s="898"/>
      <c r="AL72" s="898"/>
      <c r="AM72" s="898"/>
    </row>
    <row r="73" spans="1:39" s="44" customFormat="1" ht="14.25" customHeight="1">
      <c r="B73" s="1231" t="s">
        <v>824</v>
      </c>
      <c r="C73" s="1231"/>
      <c r="D73" s="1231"/>
      <c r="E73" s="1231"/>
      <c r="F73" s="1231"/>
      <c r="G73" s="1231"/>
      <c r="H73" s="1231"/>
      <c r="I73" s="1231"/>
      <c r="J73" s="1231"/>
      <c r="K73" s="912"/>
      <c r="L73" s="913" t="s">
        <v>628</v>
      </c>
      <c r="S73" s="913"/>
      <c r="T73" s="913"/>
      <c r="AE73" s="44" t="s">
        <v>646</v>
      </c>
      <c r="AF73" s="800"/>
      <c r="AJ73" s="83"/>
    </row>
    <row r="74" spans="1:39" s="44" customFormat="1" ht="14.4" customHeight="1">
      <c r="B74" s="1231"/>
      <c r="C74" s="1231"/>
      <c r="D74" s="1231"/>
      <c r="E74" s="1231"/>
      <c r="F74" s="1231"/>
      <c r="G74" s="1231"/>
      <c r="H74" s="1231"/>
      <c r="I74" s="1231"/>
      <c r="J74" s="1231"/>
      <c r="K74" s="1231"/>
      <c r="S74" s="83"/>
      <c r="AE74" s="1040"/>
      <c r="AF74" s="800"/>
      <c r="AJ74" s="83"/>
    </row>
    <row r="75" spans="1:39" s="44" customFormat="1" ht="14.4" customHeight="1">
      <c r="A75" s="1039"/>
      <c r="B75" s="1230"/>
      <c r="C75" s="1230"/>
      <c r="D75" s="1230"/>
      <c r="E75" s="1230"/>
      <c r="F75" s="1230"/>
      <c r="G75" s="1230"/>
      <c r="H75" s="1230"/>
      <c r="I75" s="1230"/>
      <c r="J75" s="1230"/>
      <c r="K75" s="912"/>
      <c r="S75" s="83"/>
      <c r="AE75" s="83"/>
      <c r="AF75" s="800"/>
      <c r="AJ75" s="83"/>
    </row>
    <row r="76" spans="1:39" ht="13.95" customHeight="1">
      <c r="B76" s="1220"/>
      <c r="C76" s="1220"/>
      <c r="D76" s="1220"/>
      <c r="E76" s="1220"/>
      <c r="F76" s="1220"/>
      <c r="G76" s="1220"/>
      <c r="H76"/>
      <c r="I76"/>
      <c r="J76"/>
      <c r="K76"/>
    </row>
  </sheetData>
  <customSheetViews>
    <customSheetView guid="{CFB8F6A3-286B-44DA-98E2-E06FA9DC17D9}" scale="85" showGridLines="0">
      <pane xSplit="1" ySplit="6" topLeftCell="B7" activePane="bottomRight" state="frozen"/>
      <selection pane="bottomRight" activeCell="J18" sqref="J18"/>
      <colBreaks count="3" manualBreakCount="3">
        <brk id="11" max="1048575" man="1"/>
        <brk id="20" max="68" man="1"/>
        <brk id="28" max="68" man="1"/>
      </colBreaks>
      <pageMargins left="0.9055118110236221" right="0.51181102362204722" top="0.78740157480314965" bottom="0.19685039370078741" header="0.51181102362204722" footer="0.19685039370078741"/>
      <pageSetup paperSize="9" scale="80" firstPageNumber="4" orientation="portrait" useFirstPageNumber="1"/>
      <headerFooter alignWithMargins="0"/>
    </customSheetView>
    <customSheetView guid="{429188B7-F8E8-41E0-BAA6-8F869C883D4F}" scale="70" showGridLines="0">
      <pane xSplit="1" ySplit="6" topLeftCell="W7" activePane="bottomRight" state="frozen"/>
      <selection pane="bottomRight" activeCell="A2" sqref="A2"/>
      <colBreaks count="4" manualBreakCount="4">
        <brk id="11" max="1048575" man="1"/>
        <brk id="19" min="2" max="70" man="1"/>
        <brk id="26" min="2" max="72" man="1"/>
        <brk id="30" min="2" max="70" man="1"/>
      </colBreaks>
      <pageMargins left="0.74803149606299202" right="0.23622047244094502" top="0.98425196850393704" bottom="0.39370078740157499" header="0.59055118110236204" footer="0.31496062992126"/>
      <pageSetup paperSize="8" firstPageNumber="4" orientation="portrait"/>
      <headerFooter alignWithMargins="0">
        <oddHeader>&amp;L&amp;16 １　市　勢</oddHeader>
      </headerFooter>
    </customSheetView>
  </customSheetViews>
  <mergeCells count="32">
    <mergeCell ref="Y3:Y5"/>
    <mergeCell ref="V4:V5"/>
    <mergeCell ref="X4:X5"/>
    <mergeCell ref="U4:U5"/>
    <mergeCell ref="AF3:AH3"/>
    <mergeCell ref="AF4:AF5"/>
    <mergeCell ref="AG4:AG5"/>
    <mergeCell ref="AH4:AH5"/>
    <mergeCell ref="Z3:Z5"/>
    <mergeCell ref="AA4:AA5"/>
    <mergeCell ref="AE3:AE5"/>
    <mergeCell ref="AD4:AD5"/>
    <mergeCell ref="AC4:AC5"/>
    <mergeCell ref="AB4:AB5"/>
    <mergeCell ref="AA3:AD3"/>
    <mergeCell ref="F2:J2"/>
    <mergeCell ref="L3:N3"/>
    <mergeCell ref="W4:W5"/>
    <mergeCell ref="U3:X3"/>
    <mergeCell ref="S3:S5"/>
    <mergeCell ref="K4:K5"/>
    <mergeCell ref="B76:G76"/>
    <mergeCell ref="Q3:Q5"/>
    <mergeCell ref="R3:R5"/>
    <mergeCell ref="T3:T5"/>
    <mergeCell ref="H3:K3"/>
    <mergeCell ref="B75:J75"/>
    <mergeCell ref="B73:J73"/>
    <mergeCell ref="B74:K74"/>
    <mergeCell ref="B3:B5"/>
    <mergeCell ref="B71:J71"/>
    <mergeCell ref="B72:K72"/>
  </mergeCells>
  <phoneticPr fontId="2"/>
  <dataValidations count="2">
    <dataValidation imeMode="disabled" allowBlank="1" showInputMessage="1" showErrorMessage="1" sqref="L7:L38 B7:G13 I7:K13 H7:H38 I15:K38 B15:G38 AB39:AJ68 B39:Z68 M15:Z38 AB15:AJ38 M7:Z13 AB7:AJ13" xr:uid="{00000000-0002-0000-0200-000000000000}"/>
    <dataValidation allowBlank="1" showInputMessage="1" showErrorMessage="1" sqref="I14:K14 B14:G14 M14:Z14 AB14:AJ14" xr:uid="{00000000-0002-0000-0200-000001000000}"/>
  </dataValidations>
  <pageMargins left="0.74803149606299213" right="0.23622047244094491" top="0.98425196850393704" bottom="0.39370078740157483" header="0.59055118110236227" footer="0.31496062992125984"/>
  <pageSetup paperSize="9" scale="71" firstPageNumber="4" orientation="portrait" r:id="rId1"/>
  <headerFooter alignWithMargins="0">
    <oddHeader>&amp;L&amp;16 １　市　勢</oddHeader>
  </headerFooter>
  <colBreaks count="4" manualBreakCount="4">
    <brk id="11" min="2" max="72" man="1"/>
    <brk id="19" min="2" max="72" man="1"/>
    <brk id="26" min="2" max="72" man="1"/>
    <brk id="30" min="2" max="7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E80"/>
  <sheetViews>
    <sheetView showGridLines="0" view="pageBreakPreview" zoomScaleNormal="90" zoomScaleSheetLayoutView="100" workbookViewId="0">
      <pane xSplit="1" ySplit="6" topLeftCell="B7" activePane="bottomRight" state="frozen"/>
      <selection activeCell="J20" sqref="J19:J20"/>
      <selection pane="topRight" activeCell="J20" sqref="J19:J20"/>
      <selection pane="bottomLeft" activeCell="J20" sqref="J19:J20"/>
      <selection pane="bottomRight" activeCell="F31" sqref="F31"/>
    </sheetView>
  </sheetViews>
  <sheetFormatPr defaultColWidth="8.88671875" defaultRowHeight="13.2"/>
  <cols>
    <col min="1" max="1" width="12.44140625" customWidth="1"/>
    <col min="2" max="2" width="9.33203125" customWidth="1"/>
    <col min="3" max="3" width="11" customWidth="1"/>
    <col min="4" max="4" width="9.109375" customWidth="1"/>
    <col min="5" max="5" width="10.44140625" customWidth="1"/>
    <col min="6" max="6" width="11.6640625" customWidth="1"/>
    <col min="7" max="7" width="11.109375" customWidth="1"/>
    <col min="8" max="8" width="14.6640625" customWidth="1"/>
    <col min="9" max="9" width="13" customWidth="1"/>
    <col min="10" max="10" width="10.109375" customWidth="1"/>
    <col min="11" max="11" width="13" customWidth="1"/>
  </cols>
  <sheetData>
    <row r="1" spans="1:31" ht="19.2">
      <c r="A1" s="1" t="s">
        <v>109</v>
      </c>
    </row>
    <row r="2" spans="1:31" ht="18.75" customHeight="1">
      <c r="B2" s="1"/>
      <c r="J2" s="1"/>
    </row>
    <row r="3" spans="1:31" ht="17.25" customHeight="1">
      <c r="A3" s="48" t="s">
        <v>487</v>
      </c>
      <c r="B3" s="35" t="s">
        <v>38</v>
      </c>
      <c r="C3" s="17"/>
      <c r="D3" s="1227" t="s">
        <v>345</v>
      </c>
      <c r="E3" s="1266"/>
      <c r="F3" s="1266"/>
      <c r="G3" s="1267"/>
      <c r="H3" s="1279" t="s">
        <v>683</v>
      </c>
      <c r="I3" s="1276" t="s">
        <v>685</v>
      </c>
      <c r="J3" s="534" t="s">
        <v>551</v>
      </c>
      <c r="K3" s="431"/>
    </row>
    <row r="4" spans="1:31" ht="17.25" customHeight="1">
      <c r="A4" s="49"/>
      <c r="B4" s="20"/>
      <c r="C4" s="1270" t="s">
        <v>107</v>
      </c>
      <c r="D4" s="1274"/>
      <c r="E4" s="1275"/>
      <c r="F4" s="1268" t="s">
        <v>467</v>
      </c>
      <c r="G4" s="1270" t="s">
        <v>108</v>
      </c>
      <c r="H4" s="1280"/>
      <c r="I4" s="1277"/>
      <c r="J4" s="535"/>
      <c r="K4" s="1272" t="s">
        <v>684</v>
      </c>
    </row>
    <row r="5" spans="1:31" ht="17.25" customHeight="1">
      <c r="A5" s="49"/>
      <c r="B5" s="20"/>
      <c r="C5" s="1271"/>
      <c r="D5" s="902" t="s">
        <v>344</v>
      </c>
      <c r="E5" s="828" t="s">
        <v>449</v>
      </c>
      <c r="F5" s="1269"/>
      <c r="G5" s="1271"/>
      <c r="H5" s="1281"/>
      <c r="I5" s="1277"/>
      <c r="J5" s="535"/>
      <c r="K5" s="1273"/>
    </row>
    <row r="6" spans="1:31" ht="17.25" customHeight="1">
      <c r="A6" s="62" t="s">
        <v>486</v>
      </c>
      <c r="B6" s="64" t="s">
        <v>29</v>
      </c>
      <c r="C6" s="55" t="s">
        <v>363</v>
      </c>
      <c r="D6" s="55" t="s">
        <v>29</v>
      </c>
      <c r="E6" s="70" t="s">
        <v>29</v>
      </c>
      <c r="F6" s="70" t="s">
        <v>3</v>
      </c>
      <c r="G6" s="55" t="s">
        <v>4</v>
      </c>
      <c r="H6" s="70"/>
      <c r="I6" s="70" t="s">
        <v>103</v>
      </c>
      <c r="J6" s="477" t="s">
        <v>552</v>
      </c>
      <c r="K6" s="432" t="s">
        <v>552</v>
      </c>
    </row>
    <row r="7" spans="1:31" s="818" customFormat="1" ht="15.75" customHeight="1">
      <c r="A7" s="255" t="s">
        <v>264</v>
      </c>
      <c r="B7" s="256">
        <v>3326</v>
      </c>
      <c r="C7" s="493">
        <v>0.3</v>
      </c>
      <c r="D7" s="258">
        <v>1247</v>
      </c>
      <c r="E7" s="257">
        <v>4.9000000000000004</v>
      </c>
      <c r="F7" s="257">
        <v>43.5</v>
      </c>
      <c r="G7" s="258">
        <v>318400</v>
      </c>
      <c r="H7" s="257">
        <v>97.5</v>
      </c>
      <c r="I7" s="267">
        <v>24.8</v>
      </c>
      <c r="J7" s="267">
        <v>15.7</v>
      </c>
      <c r="K7" s="334">
        <v>16.399999999999999</v>
      </c>
    </row>
    <row r="8" spans="1:31" s="818" customFormat="1" ht="15.75" customHeight="1">
      <c r="A8" s="817" t="s">
        <v>503</v>
      </c>
      <c r="B8" s="194">
        <v>3006</v>
      </c>
      <c r="C8" s="213">
        <v>0.7</v>
      </c>
      <c r="D8" s="199">
        <v>1539</v>
      </c>
      <c r="E8" s="126">
        <v>4.7</v>
      </c>
      <c r="F8" s="458">
        <v>42.8</v>
      </c>
      <c r="G8" s="199">
        <v>321000</v>
      </c>
      <c r="H8" s="195">
        <v>98.5</v>
      </c>
      <c r="I8" s="218">
        <v>25.8</v>
      </c>
      <c r="J8" s="218">
        <v>11.8</v>
      </c>
      <c r="K8" s="212">
        <v>11.1</v>
      </c>
    </row>
    <row r="9" spans="1:31" s="818" customFormat="1" ht="15.75" customHeight="1">
      <c r="A9" s="255" t="s">
        <v>215</v>
      </c>
      <c r="B9" s="256">
        <v>2447</v>
      </c>
      <c r="C9" s="266">
        <v>0.3</v>
      </c>
      <c r="D9" s="258">
        <v>1263</v>
      </c>
      <c r="E9" s="257">
        <v>4.5</v>
      </c>
      <c r="F9" s="257">
        <v>42.3</v>
      </c>
      <c r="G9" s="258">
        <v>314300</v>
      </c>
      <c r="H9" s="257">
        <v>97.2</v>
      </c>
      <c r="I9" s="772">
        <v>24</v>
      </c>
      <c r="J9" s="772">
        <v>15</v>
      </c>
      <c r="K9" s="773">
        <v>12.7</v>
      </c>
    </row>
    <row r="10" spans="1:31" s="818" customFormat="1" ht="15.75" customHeight="1">
      <c r="A10" s="817" t="s">
        <v>560</v>
      </c>
      <c r="B10" s="194">
        <v>2432</v>
      </c>
      <c r="C10" s="213">
        <v>1.6</v>
      </c>
      <c r="D10" s="199">
        <v>1031</v>
      </c>
      <c r="E10" s="195">
        <v>4.5</v>
      </c>
      <c r="F10" s="458">
        <v>39.299999999999997</v>
      </c>
      <c r="G10" s="199">
        <v>299600</v>
      </c>
      <c r="H10" s="195">
        <v>98.5</v>
      </c>
      <c r="I10" s="218">
        <v>27.6</v>
      </c>
      <c r="J10" s="218">
        <v>14.6</v>
      </c>
      <c r="K10" s="212">
        <v>8.9</v>
      </c>
      <c r="L10" s="712"/>
      <c r="M10" s="712"/>
      <c r="N10" s="712"/>
      <c r="O10" s="712"/>
      <c r="P10" s="712"/>
      <c r="S10" s="712"/>
      <c r="T10" s="712"/>
      <c r="U10" s="712"/>
      <c r="V10" s="712"/>
      <c r="W10" s="712"/>
      <c r="X10" s="712"/>
      <c r="Y10" s="712"/>
      <c r="Z10" s="712"/>
      <c r="AA10" s="712"/>
      <c r="AB10" s="712"/>
      <c r="AC10" s="712"/>
      <c r="AD10" s="712"/>
      <c r="AE10" s="712"/>
    </row>
    <row r="11" spans="1:31" s="818" customFormat="1" ht="15.75" customHeight="1">
      <c r="A11" s="255" t="s">
        <v>504</v>
      </c>
      <c r="B11" s="256">
        <v>2200</v>
      </c>
      <c r="C11" s="266">
        <v>-0.5</v>
      </c>
      <c r="D11" s="258">
        <v>1175</v>
      </c>
      <c r="E11" s="257">
        <v>4.0999999999999996</v>
      </c>
      <c r="F11" s="257">
        <v>41.1</v>
      </c>
      <c r="G11" s="258">
        <v>305400</v>
      </c>
      <c r="H11" s="257">
        <v>99</v>
      </c>
      <c r="I11" s="267">
        <v>29.7</v>
      </c>
      <c r="J11" s="267">
        <v>10.9</v>
      </c>
      <c r="K11" s="265">
        <v>8.6999999999999993</v>
      </c>
      <c r="L11"/>
      <c r="M11"/>
      <c r="N11"/>
      <c r="O11"/>
      <c r="P11"/>
      <c r="S11"/>
      <c r="T11"/>
      <c r="U11"/>
      <c r="V11"/>
      <c r="W11"/>
      <c r="X11"/>
      <c r="Y11"/>
      <c r="Z11"/>
      <c r="AA11"/>
      <c r="AB11"/>
      <c r="AC11"/>
      <c r="AD11"/>
      <c r="AE11"/>
    </row>
    <row r="12" spans="1:31" s="818" customFormat="1" ht="15.75" customHeight="1">
      <c r="A12" s="817" t="s">
        <v>274</v>
      </c>
      <c r="B12" s="351">
        <v>2596</v>
      </c>
      <c r="C12" s="126">
        <v>1</v>
      </c>
      <c r="D12" s="141">
        <v>1414</v>
      </c>
      <c r="E12" s="547">
        <v>4.5999999999999996</v>
      </c>
      <c r="F12" s="458">
        <v>42.6</v>
      </c>
      <c r="G12" s="141">
        <v>311300</v>
      </c>
      <c r="H12" s="126">
        <v>98</v>
      </c>
      <c r="I12" s="253">
        <v>22.5</v>
      </c>
      <c r="J12" s="253">
        <v>16.399999999999999</v>
      </c>
      <c r="K12" s="145">
        <v>15.3</v>
      </c>
    </row>
    <row r="13" spans="1:31" s="818" customFormat="1" ht="15.75" customHeight="1">
      <c r="A13" s="480" t="s">
        <v>604</v>
      </c>
      <c r="B13" s="497">
        <v>2445</v>
      </c>
      <c r="C13" s="493">
        <v>1.2</v>
      </c>
      <c r="D13" s="486">
        <v>912</v>
      </c>
      <c r="E13" s="549">
        <v>3.7</v>
      </c>
      <c r="F13" s="482">
        <v>41.2</v>
      </c>
      <c r="G13" s="486">
        <v>322000</v>
      </c>
      <c r="H13" s="482">
        <v>100.8</v>
      </c>
      <c r="I13" s="488">
        <v>29.9</v>
      </c>
      <c r="J13" s="488">
        <v>21</v>
      </c>
      <c r="K13" s="490">
        <v>12.9</v>
      </c>
    </row>
    <row r="14" spans="1:31" s="818" customFormat="1" ht="15.75" customHeight="1">
      <c r="A14" s="817" t="s">
        <v>589</v>
      </c>
      <c r="B14" s="351">
        <v>2185</v>
      </c>
      <c r="C14" s="252">
        <v>2.2999999999999998</v>
      </c>
      <c r="D14" s="141">
        <v>1194</v>
      </c>
      <c r="E14" s="126">
        <v>4.3</v>
      </c>
      <c r="F14" s="126">
        <v>39.5</v>
      </c>
      <c r="G14" s="141">
        <v>314000</v>
      </c>
      <c r="H14" s="126">
        <v>101.5</v>
      </c>
      <c r="I14" s="253">
        <v>32.6</v>
      </c>
      <c r="J14" s="459">
        <v>8.6999999999999993</v>
      </c>
      <c r="K14" s="466">
        <v>11.1</v>
      </c>
    </row>
    <row r="15" spans="1:31" s="818" customFormat="1" ht="15.75" customHeight="1">
      <c r="A15" s="480" t="s">
        <v>505</v>
      </c>
      <c r="B15" s="497">
        <v>2043</v>
      </c>
      <c r="C15" s="493">
        <v>0.2</v>
      </c>
      <c r="D15" s="486">
        <v>1241</v>
      </c>
      <c r="E15" s="482">
        <v>3.9</v>
      </c>
      <c r="F15" s="482">
        <v>42.5</v>
      </c>
      <c r="G15" s="486">
        <v>337963</v>
      </c>
      <c r="H15" s="482">
        <v>101.3</v>
      </c>
      <c r="I15" s="488">
        <v>28.5</v>
      </c>
      <c r="J15" s="488">
        <v>6.9</v>
      </c>
      <c r="K15" s="490">
        <v>8</v>
      </c>
    </row>
    <row r="16" spans="1:31" s="818" customFormat="1" ht="15.75" customHeight="1">
      <c r="A16" s="817" t="s">
        <v>506</v>
      </c>
      <c r="B16" s="351">
        <v>3735</v>
      </c>
      <c r="C16" s="252">
        <v>2.2000000000000002</v>
      </c>
      <c r="D16" s="141">
        <v>1514</v>
      </c>
      <c r="E16" s="126">
        <v>4.7</v>
      </c>
      <c r="F16" s="126">
        <v>41.8</v>
      </c>
      <c r="G16" s="141">
        <v>325300</v>
      </c>
      <c r="H16" s="126">
        <v>101</v>
      </c>
      <c r="I16" s="253">
        <v>30.4</v>
      </c>
      <c r="J16" s="253">
        <v>10.199999999999999</v>
      </c>
      <c r="K16" s="145">
        <v>7.9</v>
      </c>
    </row>
    <row r="17" spans="1:11" s="818" customFormat="1" ht="15.75" customHeight="1">
      <c r="A17" s="480" t="s">
        <v>644</v>
      </c>
      <c r="B17" s="497">
        <v>2085</v>
      </c>
      <c r="C17" s="493">
        <v>0.3</v>
      </c>
      <c r="D17" s="486">
        <v>1262</v>
      </c>
      <c r="E17" s="482">
        <v>4.6500000000000004</v>
      </c>
      <c r="F17" s="482">
        <v>39.9</v>
      </c>
      <c r="G17" s="486">
        <v>303400</v>
      </c>
      <c r="H17" s="488">
        <v>100.1</v>
      </c>
      <c r="I17" s="488">
        <v>33.4</v>
      </c>
      <c r="J17" s="488">
        <v>15.4</v>
      </c>
      <c r="K17" s="490">
        <v>11.9</v>
      </c>
    </row>
    <row r="18" spans="1:11" s="818" customFormat="1" ht="15.75" customHeight="1">
      <c r="A18" s="817" t="s">
        <v>507</v>
      </c>
      <c r="B18" s="351">
        <v>3292</v>
      </c>
      <c r="C18" s="252">
        <v>0.6</v>
      </c>
      <c r="D18" s="141">
        <v>1988</v>
      </c>
      <c r="E18" s="126">
        <v>3.8</v>
      </c>
      <c r="F18" s="126">
        <v>41.9</v>
      </c>
      <c r="G18" s="141">
        <v>325708</v>
      </c>
      <c r="H18" s="126">
        <v>101.9</v>
      </c>
      <c r="I18" s="253">
        <v>26.8</v>
      </c>
      <c r="J18" s="253">
        <v>13.3</v>
      </c>
      <c r="K18" s="145">
        <v>14.6</v>
      </c>
    </row>
    <row r="19" spans="1:11" s="818" customFormat="1" ht="15.75" customHeight="1">
      <c r="A19" s="480" t="s">
        <v>382</v>
      </c>
      <c r="B19" s="497">
        <v>2586</v>
      </c>
      <c r="C19" s="493">
        <v>-0.4</v>
      </c>
      <c r="D19" s="486">
        <v>1323</v>
      </c>
      <c r="E19" s="482">
        <v>3.9</v>
      </c>
      <c r="F19" s="482">
        <v>42.4</v>
      </c>
      <c r="G19" s="486">
        <v>326300</v>
      </c>
      <c r="H19" s="482">
        <v>99.3</v>
      </c>
      <c r="I19" s="488">
        <v>22.5</v>
      </c>
      <c r="J19" s="488">
        <v>11</v>
      </c>
      <c r="K19" s="490">
        <v>12.2</v>
      </c>
    </row>
    <row r="20" spans="1:11" s="818" customFormat="1" ht="15.75" customHeight="1">
      <c r="A20" s="817" t="s">
        <v>508</v>
      </c>
      <c r="B20" s="351">
        <v>2359</v>
      </c>
      <c r="C20" s="252">
        <v>0.4</v>
      </c>
      <c r="D20" s="141">
        <v>1463</v>
      </c>
      <c r="E20" s="126">
        <v>3.9</v>
      </c>
      <c r="F20" s="126">
        <v>42.5</v>
      </c>
      <c r="G20" s="141">
        <v>329295</v>
      </c>
      <c r="H20" s="126">
        <v>99.8</v>
      </c>
      <c r="I20" s="253">
        <v>26.2</v>
      </c>
      <c r="J20" s="253">
        <v>10.9</v>
      </c>
      <c r="K20" s="145">
        <v>12.7</v>
      </c>
    </row>
    <row r="21" spans="1:11" s="818" customFormat="1" ht="15.75" customHeight="1">
      <c r="A21" s="480" t="s">
        <v>509</v>
      </c>
      <c r="B21" s="497">
        <v>2327</v>
      </c>
      <c r="C21" s="493">
        <v>1.22</v>
      </c>
      <c r="D21" s="486">
        <v>1308</v>
      </c>
      <c r="E21" s="482">
        <v>3.7</v>
      </c>
      <c r="F21" s="482">
        <v>41.8</v>
      </c>
      <c r="G21" s="486">
        <v>319400</v>
      </c>
      <c r="H21" s="488">
        <v>102</v>
      </c>
      <c r="I21" s="488">
        <v>29.9</v>
      </c>
      <c r="J21" s="488">
        <v>10.9</v>
      </c>
      <c r="K21" s="490">
        <v>9.8000000000000007</v>
      </c>
    </row>
    <row r="22" spans="1:11" s="818" customFormat="1" ht="15.75" customHeight="1">
      <c r="A22" s="817" t="s">
        <v>643</v>
      </c>
      <c r="B22" s="351">
        <v>4744</v>
      </c>
      <c r="C22" s="252">
        <v>1.8</v>
      </c>
      <c r="D22" s="141">
        <v>1753</v>
      </c>
      <c r="E22" s="126">
        <v>2.9</v>
      </c>
      <c r="F22" s="126">
        <v>40</v>
      </c>
      <c r="G22" s="141">
        <v>314024</v>
      </c>
      <c r="H22" s="126">
        <v>101.6</v>
      </c>
      <c r="I22" s="253">
        <v>27.6</v>
      </c>
      <c r="J22" s="253">
        <v>16</v>
      </c>
      <c r="K22" s="145">
        <v>11.2</v>
      </c>
    </row>
    <row r="23" spans="1:11" s="818" customFormat="1" ht="15.75" customHeight="1">
      <c r="A23" s="480" t="s">
        <v>510</v>
      </c>
      <c r="B23" s="497">
        <v>2823</v>
      </c>
      <c r="C23" s="493">
        <v>0.5</v>
      </c>
      <c r="D23" s="486">
        <v>1021</v>
      </c>
      <c r="E23" s="482">
        <v>3</v>
      </c>
      <c r="F23" s="482">
        <v>39.6</v>
      </c>
      <c r="G23" s="486">
        <v>309200</v>
      </c>
      <c r="H23" s="482">
        <v>102.9</v>
      </c>
      <c r="I23" s="488">
        <v>32.090000000000003</v>
      </c>
      <c r="J23" s="488">
        <v>19.2</v>
      </c>
      <c r="K23" s="490">
        <v>14.4</v>
      </c>
    </row>
    <row r="24" spans="1:11" s="818" customFormat="1" ht="15.75" customHeight="1">
      <c r="A24" s="817" t="s">
        <v>511</v>
      </c>
      <c r="B24" s="351">
        <v>5011</v>
      </c>
      <c r="C24" s="252">
        <v>0.6</v>
      </c>
      <c r="D24" s="141">
        <v>1986</v>
      </c>
      <c r="E24" s="126">
        <v>3.1</v>
      </c>
      <c r="F24" s="458">
        <v>39.5</v>
      </c>
      <c r="G24" s="141">
        <v>299800</v>
      </c>
      <c r="H24" s="126">
        <v>100.2</v>
      </c>
      <c r="I24" s="253">
        <v>29.4</v>
      </c>
      <c r="J24" s="253">
        <v>8.1999999999999993</v>
      </c>
      <c r="K24" s="145">
        <v>11.2</v>
      </c>
    </row>
    <row r="25" spans="1:11" s="818" customFormat="1" ht="15.75" customHeight="1">
      <c r="A25" s="480" t="s">
        <v>213</v>
      </c>
      <c r="B25" s="256">
        <v>2786</v>
      </c>
      <c r="C25" s="493">
        <v>1.1000000000000001</v>
      </c>
      <c r="D25" s="258">
        <v>1290</v>
      </c>
      <c r="E25" s="257">
        <v>3</v>
      </c>
      <c r="F25" s="257">
        <v>39.299999999999997</v>
      </c>
      <c r="G25" s="258">
        <v>301600</v>
      </c>
      <c r="H25" s="257">
        <v>102.7</v>
      </c>
      <c r="I25" s="267">
        <v>34.700000000000003</v>
      </c>
      <c r="J25" s="267">
        <v>15.5</v>
      </c>
      <c r="K25" s="265">
        <v>18.5</v>
      </c>
    </row>
    <row r="26" spans="1:11" s="818" customFormat="1" ht="15.75" customHeight="1">
      <c r="A26" s="817" t="s">
        <v>512</v>
      </c>
      <c r="B26" s="351">
        <v>2880</v>
      </c>
      <c r="C26" s="252">
        <v>1.8</v>
      </c>
      <c r="D26" s="141">
        <v>2021</v>
      </c>
      <c r="E26" s="126">
        <v>3.6</v>
      </c>
      <c r="F26" s="458">
        <v>42.8</v>
      </c>
      <c r="G26" s="141">
        <v>318900</v>
      </c>
      <c r="H26" s="126">
        <v>97.9</v>
      </c>
      <c r="I26" s="253">
        <v>26.5</v>
      </c>
      <c r="J26" s="253">
        <v>15.2</v>
      </c>
      <c r="K26" s="145">
        <v>14.2</v>
      </c>
    </row>
    <row r="27" spans="1:11" s="818" customFormat="1" ht="15.75" customHeight="1">
      <c r="A27" s="480" t="s">
        <v>513</v>
      </c>
      <c r="B27" s="256">
        <v>3344</v>
      </c>
      <c r="C27" s="266">
        <v>1.4</v>
      </c>
      <c r="D27" s="258">
        <v>1573</v>
      </c>
      <c r="E27" s="257">
        <v>3.9</v>
      </c>
      <c r="F27" s="257">
        <v>42.6</v>
      </c>
      <c r="G27" s="258">
        <v>317500</v>
      </c>
      <c r="H27" s="257">
        <v>100.6</v>
      </c>
      <c r="I27" s="267">
        <v>29</v>
      </c>
      <c r="J27" s="648">
        <v>10.9</v>
      </c>
      <c r="K27" s="265">
        <v>12.1</v>
      </c>
    </row>
    <row r="28" spans="1:11" s="818" customFormat="1" ht="15.75" customHeight="1">
      <c r="A28" s="817" t="s">
        <v>217</v>
      </c>
      <c r="B28" s="351">
        <v>4032</v>
      </c>
      <c r="C28" s="252">
        <v>1.3</v>
      </c>
      <c r="D28" s="141">
        <v>1466</v>
      </c>
      <c r="E28" s="126">
        <v>3.5</v>
      </c>
      <c r="F28" s="458">
        <v>40.6</v>
      </c>
      <c r="G28" s="141">
        <v>320000</v>
      </c>
      <c r="H28" s="126">
        <v>100.8</v>
      </c>
      <c r="I28" s="253">
        <v>26.8</v>
      </c>
      <c r="J28" s="253">
        <v>14.6</v>
      </c>
      <c r="K28" s="145">
        <v>10.1</v>
      </c>
    </row>
    <row r="29" spans="1:11" s="818" customFormat="1" ht="15.75" customHeight="1">
      <c r="A29" s="480" t="s">
        <v>514</v>
      </c>
      <c r="B29" s="256">
        <v>3278</v>
      </c>
      <c r="C29" s="266">
        <v>1.3</v>
      </c>
      <c r="D29" s="258">
        <v>1395</v>
      </c>
      <c r="E29" s="257">
        <v>3.1</v>
      </c>
      <c r="F29" s="257">
        <v>41.3</v>
      </c>
      <c r="G29" s="258">
        <v>318300</v>
      </c>
      <c r="H29" s="257">
        <v>99.4</v>
      </c>
      <c r="I29" s="267">
        <v>26.77</v>
      </c>
      <c r="J29" s="267">
        <v>13.3</v>
      </c>
      <c r="K29" s="265">
        <v>9.6</v>
      </c>
    </row>
    <row r="30" spans="1:11" s="818" customFormat="1" ht="15.75" customHeight="1">
      <c r="A30" s="817" t="s">
        <v>642</v>
      </c>
      <c r="B30" s="351">
        <v>2330</v>
      </c>
      <c r="C30" s="252">
        <v>-0.9</v>
      </c>
      <c r="D30" s="141">
        <v>1204</v>
      </c>
      <c r="E30" s="126">
        <v>4.5999999999999996</v>
      </c>
      <c r="F30" s="458">
        <v>42.4</v>
      </c>
      <c r="G30" s="141">
        <v>328100</v>
      </c>
      <c r="H30" s="126">
        <v>100.2</v>
      </c>
      <c r="I30" s="253">
        <v>32.4</v>
      </c>
      <c r="J30" s="253">
        <v>18.2</v>
      </c>
      <c r="K30" s="145">
        <v>15.5</v>
      </c>
    </row>
    <row r="31" spans="1:11" s="818" customFormat="1" ht="15.75" customHeight="1">
      <c r="A31" s="480" t="s">
        <v>641</v>
      </c>
      <c r="B31" s="256">
        <v>1761</v>
      </c>
      <c r="C31" s="266">
        <v>0.2</v>
      </c>
      <c r="D31" s="258">
        <v>802</v>
      </c>
      <c r="E31" s="257">
        <v>4.3</v>
      </c>
      <c r="F31" s="257">
        <v>42.5</v>
      </c>
      <c r="G31" s="258">
        <v>312700</v>
      </c>
      <c r="H31" s="482">
        <v>98.9</v>
      </c>
      <c r="I31" s="267">
        <v>23.6</v>
      </c>
      <c r="J31" s="267">
        <v>8.3000000000000007</v>
      </c>
      <c r="K31" s="265">
        <v>4.7</v>
      </c>
    </row>
    <row r="32" spans="1:11" s="818" customFormat="1" ht="15.75" customHeight="1">
      <c r="A32" s="817" t="s">
        <v>268</v>
      </c>
      <c r="B32" s="351">
        <v>2832</v>
      </c>
      <c r="C32" s="252">
        <v>-3.9999999999999998E-6</v>
      </c>
      <c r="D32" s="141">
        <v>1540</v>
      </c>
      <c r="E32" s="126">
        <v>4.0999999999999996</v>
      </c>
      <c r="F32" s="458">
        <v>44.6</v>
      </c>
      <c r="G32" s="141">
        <v>340200</v>
      </c>
      <c r="H32" s="126">
        <v>100.2</v>
      </c>
      <c r="I32" s="253">
        <v>32.6</v>
      </c>
      <c r="J32" s="253">
        <v>4.5999999999999996</v>
      </c>
      <c r="K32" s="145">
        <v>5.2</v>
      </c>
    </row>
    <row r="33" spans="1:11" s="818" customFormat="1" ht="15.75" customHeight="1">
      <c r="A33" s="480" t="s">
        <v>686</v>
      </c>
      <c r="B33" s="256">
        <v>2099</v>
      </c>
      <c r="C33" s="266">
        <v>1.5</v>
      </c>
      <c r="D33" s="258">
        <v>1025</v>
      </c>
      <c r="E33" s="257">
        <v>4.3</v>
      </c>
      <c r="F33" s="257">
        <v>42.9</v>
      </c>
      <c r="G33" s="258">
        <v>321400</v>
      </c>
      <c r="H33" s="257">
        <v>99.2</v>
      </c>
      <c r="I33" s="267">
        <v>32.6</v>
      </c>
      <c r="J33" s="267">
        <v>11</v>
      </c>
      <c r="K33" s="265">
        <v>12.4</v>
      </c>
    </row>
    <row r="34" spans="1:11" s="818" customFormat="1" ht="15.75" customHeight="1">
      <c r="A34" s="817" t="s">
        <v>229</v>
      </c>
      <c r="B34" s="351">
        <v>4166</v>
      </c>
      <c r="C34" s="252">
        <v>1.00700991056321</v>
      </c>
      <c r="D34" s="141">
        <v>1458</v>
      </c>
      <c r="E34" s="126">
        <v>3.6</v>
      </c>
      <c r="F34" s="126">
        <v>41.1</v>
      </c>
      <c r="G34" s="141">
        <v>321500</v>
      </c>
      <c r="H34" s="126">
        <v>100.9</v>
      </c>
      <c r="I34" s="253">
        <v>27.9</v>
      </c>
      <c r="J34" s="253">
        <v>13.9</v>
      </c>
      <c r="K34" s="829">
        <v>11.2</v>
      </c>
    </row>
    <row r="35" spans="1:11" s="818" customFormat="1" ht="15.75" customHeight="1">
      <c r="A35" s="480" t="s">
        <v>515</v>
      </c>
      <c r="B35" s="497">
        <v>3746</v>
      </c>
      <c r="C35" s="493">
        <v>1.7</v>
      </c>
      <c r="D35" s="486">
        <v>1239</v>
      </c>
      <c r="E35" s="482">
        <v>3.3</v>
      </c>
      <c r="F35" s="482">
        <v>39.4</v>
      </c>
      <c r="G35" s="486">
        <v>321400</v>
      </c>
      <c r="H35" s="482">
        <v>99.4</v>
      </c>
      <c r="I35" s="488">
        <v>29.5</v>
      </c>
      <c r="J35" s="488">
        <v>14.1</v>
      </c>
      <c r="K35" s="490">
        <v>13.5</v>
      </c>
    </row>
    <row r="36" spans="1:11" s="818" customFormat="1" ht="15.75" customHeight="1">
      <c r="A36" s="817" t="s">
        <v>227</v>
      </c>
      <c r="B36" s="351">
        <v>4018</v>
      </c>
      <c r="C36" s="252">
        <v>1.8504435994930299</v>
      </c>
      <c r="D36" s="141">
        <v>1133</v>
      </c>
      <c r="E36" s="126">
        <v>2.9365800000000002</v>
      </c>
      <c r="F36" s="126">
        <v>39.700000000000003</v>
      </c>
      <c r="G36" s="141">
        <v>303100</v>
      </c>
      <c r="H36" s="126">
        <v>100.4</v>
      </c>
      <c r="I36" s="253">
        <v>24.9</v>
      </c>
      <c r="J36" s="253">
        <v>27.6</v>
      </c>
      <c r="K36" s="829">
        <v>17.399999999999999</v>
      </c>
    </row>
    <row r="37" spans="1:11" s="818" customFormat="1" ht="15.75" customHeight="1">
      <c r="A37" s="480" t="s">
        <v>681</v>
      </c>
      <c r="B37" s="497">
        <v>3843</v>
      </c>
      <c r="C37" s="493">
        <v>2.8</v>
      </c>
      <c r="D37" s="486">
        <v>1067</v>
      </c>
      <c r="E37" s="482">
        <v>2.8</v>
      </c>
      <c r="F37" s="482">
        <v>41.9</v>
      </c>
      <c r="G37" s="486">
        <v>318900</v>
      </c>
      <c r="H37" s="482">
        <v>100.7</v>
      </c>
      <c r="I37" s="488">
        <v>32.33</v>
      </c>
      <c r="J37" s="488">
        <v>24.7</v>
      </c>
      <c r="K37" s="876">
        <v>11.5</v>
      </c>
    </row>
    <row r="38" spans="1:11" s="818" customFormat="1" ht="15.75" customHeight="1">
      <c r="A38" s="817" t="s">
        <v>219</v>
      </c>
      <c r="B38" s="351">
        <v>3427</v>
      </c>
      <c r="C38" s="252">
        <v>1.2</v>
      </c>
      <c r="D38" s="141">
        <v>1486</v>
      </c>
      <c r="E38" s="126">
        <v>3.5</v>
      </c>
      <c r="F38" s="126">
        <v>41.7</v>
      </c>
      <c r="G38" s="141">
        <v>321800</v>
      </c>
      <c r="H38" s="126">
        <v>99.9</v>
      </c>
      <c r="I38" s="253">
        <v>26.6</v>
      </c>
      <c r="J38" s="253">
        <v>9.3000000000000007</v>
      </c>
      <c r="K38" s="145">
        <v>6.7</v>
      </c>
    </row>
    <row r="39" spans="1:11" s="818" customFormat="1" ht="15.75" customHeight="1">
      <c r="A39" s="480" t="s">
        <v>238</v>
      </c>
      <c r="B39" s="497">
        <v>2401</v>
      </c>
      <c r="C39" s="493">
        <v>1.9</v>
      </c>
      <c r="D39" s="486">
        <v>1091</v>
      </c>
      <c r="E39" s="482">
        <v>3.1730335771518314</v>
      </c>
      <c r="F39" s="482">
        <v>42.3</v>
      </c>
      <c r="G39" s="486">
        <v>320100</v>
      </c>
      <c r="H39" s="482">
        <v>99.9</v>
      </c>
      <c r="I39" s="488">
        <v>38</v>
      </c>
      <c r="J39" s="488">
        <v>8.4</v>
      </c>
      <c r="K39" s="490">
        <v>6.7</v>
      </c>
    </row>
    <row r="40" spans="1:11" s="818" customFormat="1" ht="15.75" customHeight="1">
      <c r="A40" s="817" t="s">
        <v>516</v>
      </c>
      <c r="B40" s="351">
        <v>3544</v>
      </c>
      <c r="C40" s="252">
        <v>0.5</v>
      </c>
      <c r="D40" s="141">
        <v>1080</v>
      </c>
      <c r="E40" s="126">
        <v>2.6</v>
      </c>
      <c r="F40" s="126">
        <v>43</v>
      </c>
      <c r="G40" s="141">
        <v>326400</v>
      </c>
      <c r="H40" s="126">
        <v>100.6</v>
      </c>
      <c r="I40" s="253">
        <v>31.5</v>
      </c>
      <c r="J40" s="253">
        <v>24.4</v>
      </c>
      <c r="K40" s="145">
        <v>16</v>
      </c>
    </row>
    <row r="41" spans="1:11" s="818" customFormat="1" ht="15.75" customHeight="1">
      <c r="A41" s="480" t="s">
        <v>645</v>
      </c>
      <c r="B41" s="497">
        <v>2796</v>
      </c>
      <c r="C41" s="493">
        <v>1.9</v>
      </c>
      <c r="D41" s="486">
        <v>1456</v>
      </c>
      <c r="E41" s="482">
        <v>3.9</v>
      </c>
      <c r="F41" s="482">
        <v>42.3</v>
      </c>
      <c r="G41" s="486">
        <v>315100</v>
      </c>
      <c r="H41" s="482">
        <v>100.9</v>
      </c>
      <c r="I41" s="488">
        <v>34.5</v>
      </c>
      <c r="J41" s="488">
        <v>26.3</v>
      </c>
      <c r="K41" s="490">
        <v>31.3</v>
      </c>
    </row>
    <row r="42" spans="1:11" s="818" customFormat="1" ht="15.75" customHeight="1">
      <c r="A42" s="817" t="s">
        <v>517</v>
      </c>
      <c r="B42" s="351">
        <v>2446</v>
      </c>
      <c r="C42" s="252">
        <v>-1.01</v>
      </c>
      <c r="D42" s="141">
        <v>1151</v>
      </c>
      <c r="E42" s="126">
        <v>3.28</v>
      </c>
      <c r="F42" s="126">
        <v>41.2</v>
      </c>
      <c r="G42" s="141">
        <v>309848</v>
      </c>
      <c r="H42" s="126">
        <v>98.9</v>
      </c>
      <c r="I42" s="253">
        <v>29.5</v>
      </c>
      <c r="J42" s="253">
        <v>14.1</v>
      </c>
      <c r="K42" s="145">
        <v>15.2</v>
      </c>
    </row>
    <row r="43" spans="1:11" s="818" customFormat="1" ht="15.75" customHeight="1">
      <c r="A43" s="480" t="s">
        <v>518</v>
      </c>
      <c r="B43" s="497">
        <v>2949</v>
      </c>
      <c r="C43" s="493">
        <v>0.82051280000000004</v>
      </c>
      <c r="D43" s="486">
        <v>1319</v>
      </c>
      <c r="E43" s="482">
        <v>3.2978869999999998</v>
      </c>
      <c r="F43" s="482">
        <v>44.2</v>
      </c>
      <c r="G43" s="486">
        <v>320300</v>
      </c>
      <c r="H43" s="482">
        <v>98.6</v>
      </c>
      <c r="I43" s="488">
        <v>35.4</v>
      </c>
      <c r="J43" s="488">
        <v>19.3</v>
      </c>
      <c r="K43" s="490">
        <v>15.8</v>
      </c>
    </row>
    <row r="44" spans="1:11" s="818" customFormat="1" ht="15.75" customHeight="1">
      <c r="A44" s="817" t="s">
        <v>640</v>
      </c>
      <c r="B44" s="351">
        <v>2395</v>
      </c>
      <c r="C44" s="252">
        <v>1.1000000000000001</v>
      </c>
      <c r="D44" s="141">
        <v>895</v>
      </c>
      <c r="E44" s="126">
        <v>3.4</v>
      </c>
      <c r="F44" s="126">
        <v>41.9</v>
      </c>
      <c r="G44" s="141">
        <v>315900</v>
      </c>
      <c r="H44" s="126">
        <v>99</v>
      </c>
      <c r="I44" s="253">
        <v>31.7</v>
      </c>
      <c r="J44" s="253">
        <v>17.8</v>
      </c>
      <c r="K44" s="145">
        <v>10.7</v>
      </c>
    </row>
    <row r="45" spans="1:11" s="818" customFormat="1" ht="15.75" customHeight="1">
      <c r="A45" s="480" t="s">
        <v>639</v>
      </c>
      <c r="B45" s="497">
        <v>1218</v>
      </c>
      <c r="C45" s="493">
        <v>3.7</v>
      </c>
      <c r="D45" s="486">
        <v>773</v>
      </c>
      <c r="E45" s="482">
        <v>3.3</v>
      </c>
      <c r="F45" s="482">
        <v>41.8</v>
      </c>
      <c r="G45" s="486">
        <v>305200</v>
      </c>
      <c r="H45" s="482">
        <v>96.9</v>
      </c>
      <c r="I45" s="488">
        <v>27.2</v>
      </c>
      <c r="J45" s="488">
        <v>17</v>
      </c>
      <c r="K45" s="490">
        <v>15</v>
      </c>
    </row>
    <row r="46" spans="1:11" s="818" customFormat="1" ht="15.75" customHeight="1">
      <c r="A46" s="817" t="s">
        <v>519</v>
      </c>
      <c r="B46" s="351">
        <v>3036</v>
      </c>
      <c r="C46" s="252">
        <v>1.9818609338259989</v>
      </c>
      <c r="D46" s="141">
        <v>1563</v>
      </c>
      <c r="E46" s="126">
        <v>3.2043659742666653</v>
      </c>
      <c r="F46" s="126">
        <v>41.2</v>
      </c>
      <c r="G46" s="141">
        <v>314800</v>
      </c>
      <c r="H46" s="126">
        <v>101.9</v>
      </c>
      <c r="I46" s="253">
        <v>32.1</v>
      </c>
      <c r="J46" s="253">
        <v>12</v>
      </c>
      <c r="K46" s="145">
        <v>9</v>
      </c>
    </row>
    <row r="47" spans="1:11" s="818" customFormat="1" ht="15.75" customHeight="1">
      <c r="A47" s="480" t="s">
        <v>520</v>
      </c>
      <c r="B47" s="497">
        <v>4001</v>
      </c>
      <c r="C47" s="493">
        <v>1.2</v>
      </c>
      <c r="D47" s="486">
        <v>1864</v>
      </c>
      <c r="E47" s="482">
        <v>3.5</v>
      </c>
      <c r="F47" s="482">
        <v>43.8</v>
      </c>
      <c r="G47" s="486">
        <v>332500</v>
      </c>
      <c r="H47" s="482">
        <v>101.3</v>
      </c>
      <c r="I47" s="488">
        <v>34.200000000000003</v>
      </c>
      <c r="J47" s="488">
        <v>11.2</v>
      </c>
      <c r="K47" s="490">
        <v>11.3</v>
      </c>
    </row>
    <row r="48" spans="1:11" s="818" customFormat="1" ht="15.75" customHeight="1">
      <c r="A48" s="817" t="s">
        <v>521</v>
      </c>
      <c r="B48" s="351">
        <v>3257</v>
      </c>
      <c r="C48" s="252">
        <v>0.4</v>
      </c>
      <c r="D48" s="141">
        <v>1585</v>
      </c>
      <c r="E48" s="126">
        <v>3.4</v>
      </c>
      <c r="F48" s="126">
        <v>40.299999999999997</v>
      </c>
      <c r="G48" s="141">
        <v>303000</v>
      </c>
      <c r="H48" s="126">
        <v>98.2</v>
      </c>
      <c r="I48" s="253">
        <v>37.5</v>
      </c>
      <c r="J48" s="253">
        <v>12.4</v>
      </c>
      <c r="K48" s="145">
        <v>12.9</v>
      </c>
    </row>
    <row r="49" spans="1:11" s="818" customFormat="1" ht="15.75" customHeight="1">
      <c r="A49" s="480" t="s">
        <v>638</v>
      </c>
      <c r="B49" s="497">
        <v>2037</v>
      </c>
      <c r="C49" s="493">
        <v>1.6</v>
      </c>
      <c r="D49" s="486">
        <v>1260</v>
      </c>
      <c r="E49" s="482">
        <v>4.2</v>
      </c>
      <c r="F49" s="482">
        <v>44.4</v>
      </c>
      <c r="G49" s="486">
        <v>334900</v>
      </c>
      <c r="H49" s="488">
        <v>100.3</v>
      </c>
      <c r="I49" s="520">
        <v>28</v>
      </c>
      <c r="J49" s="488">
        <v>20.8</v>
      </c>
      <c r="K49" s="490">
        <v>16.2</v>
      </c>
    </row>
    <row r="50" spans="1:11" s="818" customFormat="1" ht="15.75" customHeight="1">
      <c r="A50" s="817" t="s">
        <v>522</v>
      </c>
      <c r="B50" s="351">
        <v>3860</v>
      </c>
      <c r="C50" s="252">
        <v>0.9</v>
      </c>
      <c r="D50" s="141">
        <v>1618</v>
      </c>
      <c r="E50" s="126">
        <v>3.3</v>
      </c>
      <c r="F50" s="126">
        <v>40.700000000000003</v>
      </c>
      <c r="G50" s="141">
        <v>316200</v>
      </c>
      <c r="H50" s="126">
        <v>101.5</v>
      </c>
      <c r="I50" s="253">
        <v>32.9</v>
      </c>
      <c r="J50" s="253">
        <v>14.2</v>
      </c>
      <c r="K50" s="145">
        <v>11.4</v>
      </c>
    </row>
    <row r="51" spans="1:11" s="818" customFormat="1" ht="15.75" customHeight="1">
      <c r="A51" s="480" t="s">
        <v>221</v>
      </c>
      <c r="B51" s="497">
        <v>2762</v>
      </c>
      <c r="C51" s="493">
        <v>1.5</v>
      </c>
      <c r="D51" s="486">
        <v>1134</v>
      </c>
      <c r="E51" s="482">
        <v>3.2</v>
      </c>
      <c r="F51" s="482">
        <v>41.2</v>
      </c>
      <c r="G51" s="486">
        <v>315400</v>
      </c>
      <c r="H51" s="482">
        <v>99.7</v>
      </c>
      <c r="I51" s="488">
        <v>32.1</v>
      </c>
      <c r="J51" s="488">
        <v>24.4</v>
      </c>
      <c r="K51" s="490">
        <v>29.3</v>
      </c>
    </row>
    <row r="52" spans="1:11" s="818" customFormat="1" ht="15.75" customHeight="1">
      <c r="A52" s="817" t="s">
        <v>523</v>
      </c>
      <c r="B52" s="351">
        <v>2887</v>
      </c>
      <c r="C52" s="252">
        <v>0.45233124565065008</v>
      </c>
      <c r="D52" s="141">
        <v>1419</v>
      </c>
      <c r="E52" s="126">
        <v>3.8790735055725802</v>
      </c>
      <c r="F52" s="126">
        <v>43.5</v>
      </c>
      <c r="G52" s="141">
        <v>325800</v>
      </c>
      <c r="H52" s="126">
        <v>99.5</v>
      </c>
      <c r="I52" s="253">
        <v>30</v>
      </c>
      <c r="J52" s="253">
        <v>6.7415730337078648</v>
      </c>
      <c r="K52" s="145">
        <v>7.9710144927536231</v>
      </c>
    </row>
    <row r="53" spans="1:11" s="818" customFormat="1" ht="15.75" customHeight="1">
      <c r="A53" s="480" t="s">
        <v>637</v>
      </c>
      <c r="B53" s="497">
        <v>1300</v>
      </c>
      <c r="C53" s="493">
        <v>0.3</v>
      </c>
      <c r="D53" s="486">
        <v>851</v>
      </c>
      <c r="E53" s="482">
        <v>4.5999999999999996</v>
      </c>
      <c r="F53" s="482">
        <v>43.5</v>
      </c>
      <c r="G53" s="486">
        <v>317793</v>
      </c>
      <c r="H53" s="482">
        <v>97</v>
      </c>
      <c r="I53" s="488">
        <v>30.7</v>
      </c>
      <c r="J53" s="488">
        <v>16.899999999999999</v>
      </c>
      <c r="K53" s="490">
        <v>15.6</v>
      </c>
    </row>
    <row r="54" spans="1:11" s="818" customFormat="1" ht="15.75" customHeight="1">
      <c r="A54" s="817" t="s">
        <v>636</v>
      </c>
      <c r="B54" s="351">
        <v>2492</v>
      </c>
      <c r="C54" s="252">
        <v>0.7</v>
      </c>
      <c r="D54" s="830">
        <v>1061</v>
      </c>
      <c r="E54" s="126">
        <v>5.3</v>
      </c>
      <c r="F54" s="126">
        <v>43.8</v>
      </c>
      <c r="G54" s="141">
        <v>332100</v>
      </c>
      <c r="H54" s="126">
        <v>98.8</v>
      </c>
      <c r="I54" s="253">
        <v>35.5</v>
      </c>
      <c r="J54" s="253">
        <v>24.7</v>
      </c>
      <c r="K54" s="145">
        <v>21.2</v>
      </c>
    </row>
    <row r="55" spans="1:11" s="818" customFormat="1" ht="15.75" customHeight="1">
      <c r="A55" s="480" t="s">
        <v>223</v>
      </c>
      <c r="B55" s="497">
        <v>3487</v>
      </c>
      <c r="C55" s="493">
        <v>1.3</v>
      </c>
      <c r="D55" s="486">
        <v>1677</v>
      </c>
      <c r="E55" s="482">
        <v>3.5</v>
      </c>
      <c r="F55" s="482">
        <v>42.7</v>
      </c>
      <c r="G55" s="486">
        <v>332700</v>
      </c>
      <c r="H55" s="482">
        <v>101.8</v>
      </c>
      <c r="I55" s="488">
        <v>29.8</v>
      </c>
      <c r="J55" s="482">
        <v>10.199999999999999</v>
      </c>
      <c r="K55" s="490">
        <v>7.6</v>
      </c>
    </row>
    <row r="56" spans="1:11" s="818" customFormat="1" ht="15.75" customHeight="1">
      <c r="A56" s="817" t="s">
        <v>635</v>
      </c>
      <c r="B56" s="351">
        <v>1841</v>
      </c>
      <c r="C56" s="252">
        <v>-1.2</v>
      </c>
      <c r="D56" s="141">
        <v>956</v>
      </c>
      <c r="E56" s="126">
        <v>4.3</v>
      </c>
      <c r="F56" s="126">
        <v>46.1</v>
      </c>
      <c r="G56" s="141">
        <v>349600</v>
      </c>
      <c r="H56" s="126">
        <v>99.2</v>
      </c>
      <c r="I56" s="253">
        <v>22.3</v>
      </c>
      <c r="J56" s="126">
        <v>6.9</v>
      </c>
      <c r="K56" s="145">
        <v>6.1</v>
      </c>
    </row>
    <row r="57" spans="1:11" s="818" customFormat="1" ht="15.75" customHeight="1">
      <c r="A57" s="480" t="s">
        <v>260</v>
      </c>
      <c r="B57" s="497">
        <v>4049</v>
      </c>
      <c r="C57" s="493">
        <v>-1.3</v>
      </c>
      <c r="D57" s="486">
        <v>1682</v>
      </c>
      <c r="E57" s="482">
        <v>3.6</v>
      </c>
      <c r="F57" s="482">
        <v>41.2</v>
      </c>
      <c r="G57" s="486">
        <v>317700</v>
      </c>
      <c r="H57" s="482">
        <v>100.7</v>
      </c>
      <c r="I57" s="488">
        <v>24.3</v>
      </c>
      <c r="J57" s="482">
        <v>16.7</v>
      </c>
      <c r="K57" s="490">
        <v>12.5</v>
      </c>
    </row>
    <row r="58" spans="1:11" s="818" customFormat="1" ht="15.75" customHeight="1">
      <c r="A58" s="817" t="s">
        <v>279</v>
      </c>
      <c r="B58" s="351">
        <v>2562</v>
      </c>
      <c r="C58" s="252">
        <v>-2.6</v>
      </c>
      <c r="D58" s="141">
        <v>1336</v>
      </c>
      <c r="E58" s="126">
        <v>5.2</v>
      </c>
      <c r="F58" s="126">
        <v>42.4</v>
      </c>
      <c r="G58" s="141">
        <v>329628</v>
      </c>
      <c r="H58" s="126">
        <v>100.2</v>
      </c>
      <c r="I58" s="253">
        <v>29.4</v>
      </c>
      <c r="J58" s="126">
        <v>6.8</v>
      </c>
      <c r="K58" s="145">
        <v>8.1999999999999993</v>
      </c>
    </row>
    <row r="59" spans="1:11" s="818" customFormat="1" ht="15.75" customHeight="1">
      <c r="A59" s="480" t="s">
        <v>225</v>
      </c>
      <c r="B59" s="497">
        <v>3703</v>
      </c>
      <c r="C59" s="493">
        <v>1.5</v>
      </c>
      <c r="D59" s="486">
        <v>1434</v>
      </c>
      <c r="E59" s="482">
        <v>3.4</v>
      </c>
      <c r="F59" s="482">
        <v>41.9</v>
      </c>
      <c r="G59" s="486">
        <v>316200</v>
      </c>
      <c r="H59" s="482">
        <v>101</v>
      </c>
      <c r="I59" s="488">
        <v>39.6</v>
      </c>
      <c r="J59" s="482">
        <v>14.2</v>
      </c>
      <c r="K59" s="490">
        <v>9.3000000000000007</v>
      </c>
    </row>
    <row r="60" spans="1:11" s="818" customFormat="1" ht="15.75" customHeight="1">
      <c r="A60" s="817" t="s">
        <v>270</v>
      </c>
      <c r="B60" s="351">
        <v>3346</v>
      </c>
      <c r="C60" s="252">
        <v>1.7</v>
      </c>
      <c r="D60" s="141">
        <v>1933</v>
      </c>
      <c r="E60" s="126">
        <v>3.8</v>
      </c>
      <c r="F60" s="126">
        <v>42.6</v>
      </c>
      <c r="G60" s="141">
        <v>320000</v>
      </c>
      <c r="H60" s="126">
        <v>99.4</v>
      </c>
      <c r="I60" s="253">
        <v>43</v>
      </c>
      <c r="J60" s="126">
        <v>8.3000000000000007</v>
      </c>
      <c r="K60" s="145">
        <v>4.3</v>
      </c>
    </row>
    <row r="61" spans="1:11" s="818" customFormat="1" ht="15.75" customHeight="1">
      <c r="A61" s="480" t="s">
        <v>271</v>
      </c>
      <c r="B61" s="497">
        <v>2831</v>
      </c>
      <c r="C61" s="482">
        <v>-3.5198873636043126E-3</v>
      </c>
      <c r="D61" s="486">
        <v>1432</v>
      </c>
      <c r="E61" s="482">
        <v>4.3987774347632431</v>
      </c>
      <c r="F61" s="482">
        <v>42.3</v>
      </c>
      <c r="G61" s="486">
        <v>322800</v>
      </c>
      <c r="H61" s="482">
        <v>99.3</v>
      </c>
      <c r="I61" s="488">
        <v>32</v>
      </c>
      <c r="J61" s="488">
        <v>10.7</v>
      </c>
      <c r="K61" s="490">
        <v>13.1</v>
      </c>
    </row>
    <row r="62" spans="1:11" s="818" customFormat="1" ht="15.75" customHeight="1">
      <c r="A62" s="817" t="s">
        <v>277</v>
      </c>
      <c r="B62" s="351">
        <v>1869</v>
      </c>
      <c r="C62" s="252">
        <v>-0.6</v>
      </c>
      <c r="D62" s="830">
        <v>1347</v>
      </c>
      <c r="E62" s="126">
        <v>4.4000000000000004</v>
      </c>
      <c r="F62" s="126">
        <v>43.1</v>
      </c>
      <c r="G62" s="141">
        <v>327000</v>
      </c>
      <c r="H62" s="126">
        <v>99.3</v>
      </c>
      <c r="I62" s="253">
        <v>45.1</v>
      </c>
      <c r="J62" s="253">
        <v>15.1</v>
      </c>
      <c r="K62" s="145">
        <v>13.8</v>
      </c>
    </row>
    <row r="63" spans="1:11" s="818" customFormat="1" ht="15.75" customHeight="1">
      <c r="A63" s="480" t="s">
        <v>367</v>
      </c>
      <c r="B63" s="497">
        <v>3189</v>
      </c>
      <c r="C63" s="493">
        <v>0.6</v>
      </c>
      <c r="D63" s="486">
        <v>1783</v>
      </c>
      <c r="E63" s="482">
        <v>4.3</v>
      </c>
      <c r="F63" s="482">
        <v>41.6</v>
      </c>
      <c r="G63" s="486">
        <v>310200</v>
      </c>
      <c r="H63" s="482">
        <v>98.2</v>
      </c>
      <c r="I63" s="488">
        <v>22.4</v>
      </c>
      <c r="J63" s="488">
        <v>14.2</v>
      </c>
      <c r="K63" s="490">
        <v>16.8</v>
      </c>
    </row>
    <row r="64" spans="1:11" s="818" customFormat="1" ht="15.75" customHeight="1">
      <c r="A64" s="817" t="s">
        <v>634</v>
      </c>
      <c r="B64" s="351">
        <v>2451</v>
      </c>
      <c r="C64" s="252" t="s">
        <v>804</v>
      </c>
      <c r="D64" s="830">
        <v>1232</v>
      </c>
      <c r="E64" s="126">
        <v>5</v>
      </c>
      <c r="F64" s="126">
        <v>42.2</v>
      </c>
      <c r="G64" s="141">
        <v>325200</v>
      </c>
      <c r="H64" s="126">
        <v>99.4</v>
      </c>
      <c r="I64" s="253">
        <v>21.3</v>
      </c>
      <c r="J64" s="253">
        <v>12.7</v>
      </c>
      <c r="K64" s="145">
        <v>9.1</v>
      </c>
    </row>
    <row r="65" spans="1:13" s="818" customFormat="1" ht="15.75" customHeight="1">
      <c r="A65" s="480" t="s">
        <v>272</v>
      </c>
      <c r="B65" s="497">
        <v>3323</v>
      </c>
      <c r="C65" s="493">
        <v>1.02</v>
      </c>
      <c r="D65" s="486">
        <v>1772</v>
      </c>
      <c r="E65" s="482">
        <v>3.71</v>
      </c>
      <c r="F65" s="482">
        <v>40.4</v>
      </c>
      <c r="G65" s="486">
        <v>313666</v>
      </c>
      <c r="H65" s="482">
        <v>100.1</v>
      </c>
      <c r="I65" s="488">
        <v>27.8</v>
      </c>
      <c r="J65" s="488">
        <v>15.9</v>
      </c>
      <c r="K65" s="490">
        <v>12.9</v>
      </c>
    </row>
    <row r="66" spans="1:13" s="818" customFormat="1" ht="15.75" customHeight="1">
      <c r="A66" s="817" t="s">
        <v>231</v>
      </c>
      <c r="B66" s="351">
        <v>2478</v>
      </c>
      <c r="C66" s="252">
        <v>0.4</v>
      </c>
      <c r="D66" s="830">
        <v>1545</v>
      </c>
      <c r="E66" s="126">
        <v>3.9</v>
      </c>
      <c r="F66" s="126">
        <v>40.4</v>
      </c>
      <c r="G66" s="141">
        <v>309500</v>
      </c>
      <c r="H66" s="126">
        <v>98.9</v>
      </c>
      <c r="I66" s="253">
        <v>30.09</v>
      </c>
      <c r="J66" s="253">
        <v>13.5</v>
      </c>
      <c r="K66" s="145">
        <v>16.100000000000001</v>
      </c>
    </row>
    <row r="67" spans="1:13" s="818" customFormat="1" ht="15.75" customHeight="1">
      <c r="A67" s="480" t="s">
        <v>262</v>
      </c>
      <c r="B67" s="497">
        <v>5627</v>
      </c>
      <c r="C67" s="493">
        <v>0.4</v>
      </c>
      <c r="D67" s="486">
        <v>2095</v>
      </c>
      <c r="E67" s="482">
        <v>3.5</v>
      </c>
      <c r="F67" s="482">
        <v>41.8</v>
      </c>
      <c r="G67" s="486">
        <v>320300</v>
      </c>
      <c r="H67" s="482">
        <v>99.4</v>
      </c>
      <c r="I67" s="488">
        <v>35.299999999999997</v>
      </c>
      <c r="J67" s="488">
        <v>14.7</v>
      </c>
      <c r="K67" s="490">
        <v>12.2</v>
      </c>
      <c r="M67" s="90"/>
    </row>
    <row r="68" spans="1:13" s="818" customFormat="1" ht="15.75" customHeight="1" thickBot="1">
      <c r="A68" s="817" t="s">
        <v>524</v>
      </c>
      <c r="B68" s="352">
        <v>2389</v>
      </c>
      <c r="C68" s="356">
        <v>0.1</v>
      </c>
      <c r="D68" s="141">
        <v>1346</v>
      </c>
      <c r="E68" s="126">
        <v>4.2</v>
      </c>
      <c r="F68" s="126">
        <v>41</v>
      </c>
      <c r="G68" s="141">
        <v>300500</v>
      </c>
      <c r="H68" s="126">
        <v>97.8</v>
      </c>
      <c r="I68" s="253">
        <v>39.200000000000003</v>
      </c>
      <c r="J68" s="253">
        <v>17.899999999999999</v>
      </c>
      <c r="K68" s="831">
        <v>20</v>
      </c>
    </row>
    <row r="69" spans="1:13" s="818" customFormat="1" ht="15.75" customHeight="1" thickTop="1">
      <c r="A69" s="481" t="s">
        <v>903</v>
      </c>
      <c r="B69" s="598">
        <f>SUM(B7:B68)</f>
        <v>182710</v>
      </c>
      <c r="C69" s="599" t="s">
        <v>529</v>
      </c>
      <c r="D69" s="628">
        <f>SUM(D7:D68)</f>
        <v>85023</v>
      </c>
      <c r="E69" s="599" t="s">
        <v>529</v>
      </c>
      <c r="F69" s="599" t="s">
        <v>529</v>
      </c>
      <c r="G69" s="599" t="s">
        <v>529</v>
      </c>
      <c r="H69" s="626" t="s">
        <v>529</v>
      </c>
      <c r="I69" s="832" t="s">
        <v>529</v>
      </c>
      <c r="J69" s="833" t="s">
        <v>563</v>
      </c>
      <c r="K69" s="623" t="s">
        <v>563</v>
      </c>
    </row>
    <row r="70" spans="1:13" s="818" customFormat="1" ht="15.75" customHeight="1">
      <c r="A70" s="1070" t="s">
        <v>904</v>
      </c>
      <c r="B70" s="1071">
        <f>AVERAGE(B7:B68)</f>
        <v>2946.9354838709678</v>
      </c>
      <c r="C70" s="1072">
        <f t="shared" ref="C70:K70" si="0">AVERAGE(C7:C68)</f>
        <v>0.81702679675687362</v>
      </c>
      <c r="D70" s="1073">
        <f t="shared" si="0"/>
        <v>1371.3387096774193</v>
      </c>
      <c r="E70" s="1072">
        <f t="shared" si="0"/>
        <v>3.8408018950282958</v>
      </c>
      <c r="F70" s="1072">
        <f t="shared" si="0"/>
        <v>41.86774193548387</v>
      </c>
      <c r="G70" s="1073">
        <f t="shared" si="0"/>
        <v>318743.95161290321</v>
      </c>
      <c r="H70" s="1074">
        <f t="shared" si="0"/>
        <v>99.838709677419345</v>
      </c>
      <c r="I70" s="1075">
        <f t="shared" si="0"/>
        <v>30.19806451612903</v>
      </c>
      <c r="J70" s="1075">
        <f t="shared" si="0"/>
        <v>14.286154403769485</v>
      </c>
      <c r="K70" s="209">
        <f t="shared" si="0"/>
        <v>12.599532491818605</v>
      </c>
      <c r="M70" s="90"/>
    </row>
    <row r="71" spans="1:13" s="123" customFormat="1" ht="13.2" customHeight="1">
      <c r="A71" s="1076" t="s">
        <v>296</v>
      </c>
      <c r="B71" s="1278" t="s">
        <v>763</v>
      </c>
      <c r="C71" s="1278"/>
      <c r="D71" s="1278"/>
      <c r="E71" s="1278"/>
      <c r="F71" s="1278"/>
      <c r="G71" s="1278"/>
      <c r="H71" s="1278"/>
      <c r="I71" s="1278"/>
      <c r="J71" s="1076"/>
      <c r="K71" s="1076"/>
    </row>
    <row r="72" spans="1:13" s="123" customFormat="1" ht="13.2" customHeight="1">
      <c r="B72" s="1265" t="s">
        <v>764</v>
      </c>
      <c r="C72" s="1265"/>
      <c r="D72" s="1265"/>
      <c r="E72" s="1265"/>
      <c r="F72" s="1265"/>
      <c r="G72" s="1265"/>
      <c r="H72" s="1265"/>
      <c r="I72" s="1265"/>
    </row>
    <row r="73" spans="1:13" s="123" customFormat="1" ht="11.4" customHeight="1">
      <c r="B73" s="1265" t="s">
        <v>555</v>
      </c>
      <c r="C73" s="1265"/>
      <c r="D73" s="1265"/>
      <c r="E73" s="1265"/>
      <c r="F73" s="1265"/>
      <c r="G73" s="1265"/>
      <c r="H73" s="1265"/>
      <c r="I73" s="1265"/>
    </row>
    <row r="74" spans="1:13" s="123" customFormat="1" ht="13.2" customHeight="1">
      <c r="B74" s="44" t="s">
        <v>765</v>
      </c>
      <c r="C74" s="44"/>
      <c r="D74" s="44"/>
      <c r="E74" s="44"/>
      <c r="F74" s="44"/>
      <c r="G74" s="44"/>
      <c r="H74" s="44"/>
      <c r="I74" s="44"/>
      <c r="J74" s="44"/>
      <c r="K74" s="44"/>
    </row>
    <row r="75" spans="1:13" s="123" customFormat="1" ht="13.2" customHeight="1">
      <c r="A75" s="83"/>
      <c r="B75" s="1265" t="s">
        <v>556</v>
      </c>
      <c r="C75" s="1265"/>
      <c r="D75" s="1265"/>
      <c r="E75" s="1265"/>
      <c r="F75" s="1265"/>
      <c r="G75" s="1265"/>
      <c r="H75" s="1265"/>
      <c r="I75" s="1265"/>
      <c r="J75" s="44"/>
      <c r="K75" s="943"/>
    </row>
    <row r="76" spans="1:13" s="123" customFormat="1" ht="13.2" customHeight="1">
      <c r="A76" s="83"/>
      <c r="B76" s="44" t="s">
        <v>766</v>
      </c>
      <c r="C76" s="44"/>
      <c r="D76" s="44"/>
      <c r="E76" s="44"/>
      <c r="F76" s="44"/>
      <c r="G76" s="44"/>
      <c r="H76" s="44"/>
      <c r="I76" s="44"/>
      <c r="J76" s="943"/>
      <c r="K76" s="943"/>
    </row>
    <row r="77" spans="1:13" s="123" customFormat="1" ht="13.2" customHeight="1">
      <c r="A77" s="83"/>
      <c r="B77" s="943"/>
      <c r="C77" s="943"/>
      <c r="D77" s="943"/>
      <c r="E77" s="943"/>
      <c r="F77" s="943"/>
      <c r="G77" s="943"/>
      <c r="H77" s="943"/>
      <c r="I77" s="943"/>
      <c r="J77" s="943"/>
      <c r="K77" s="943"/>
    </row>
    <row r="78" spans="1:13">
      <c r="A78" s="83"/>
      <c r="B78" s="1202"/>
      <c r="C78" s="1202"/>
      <c r="D78" s="1202"/>
      <c r="E78" s="1202"/>
      <c r="F78" s="1202"/>
      <c r="G78" s="1202"/>
      <c r="H78" s="1202"/>
      <c r="I78" s="1202"/>
      <c r="J78" s="1202"/>
      <c r="K78" s="1202"/>
    </row>
    <row r="80" spans="1:13">
      <c r="C80" s="818"/>
      <c r="D80" s="818"/>
      <c r="E80" s="818"/>
      <c r="F80" s="818"/>
      <c r="G80" s="818"/>
      <c r="H80" s="818"/>
      <c r="I80" s="818"/>
      <c r="K80" s="818"/>
    </row>
  </sheetData>
  <customSheetViews>
    <customSheetView guid="{CFB8F6A3-286B-44DA-98E2-E06FA9DC17D9}" scale="90" showGridLines="0">
      <pane xSplit="1" ySplit="6" topLeftCell="B46" activePane="bottomRight" state="frozen"/>
      <selection pane="bottomRight" activeCell="A7" sqref="A7:D54"/>
      <colBreaks count="1" manualBreakCount="1">
        <brk id="10" max="1048575" man="1"/>
      </colBreaks>
      <pageMargins left="0.9055118110236221" right="0.59055118110236227" top="0.78740157480314965" bottom="0.19685039370078741" header="0.51181102362204722" footer="0.19685039370078741"/>
      <pageSetup paperSize="9" scale="80" firstPageNumber="7" orientation="portrait" useFirstPageNumber="1"/>
      <headerFooter alignWithMargins="0"/>
    </customSheetView>
    <customSheetView guid="{429188B7-F8E8-41E0-BAA6-8F869C883D4F}" scale="90" showGridLines="0">
      <pane xSplit="1" ySplit="6" topLeftCell="B52" activePane="bottomRight" state="frozen"/>
      <selection pane="bottomRight" activeCell="A2" sqref="A2"/>
      <pageMargins left="0.74803149606299202" right="0.23622047244094502" top="0.98425196850393704" bottom="0.39370078740157499" header="0.59055118110236204" footer="0.31496062992126"/>
      <pageSetup paperSize="8" firstPageNumber="7" orientation="portrait"/>
      <headerFooter alignWithMargins="0">
        <oddHeader>&amp;L&amp;16 ２　職員数及び職員給料等</oddHeader>
      </headerFooter>
    </customSheetView>
  </customSheetViews>
  <mergeCells count="12">
    <mergeCell ref="K4:K5"/>
    <mergeCell ref="G4:G5"/>
    <mergeCell ref="D4:E4"/>
    <mergeCell ref="I3:I5"/>
    <mergeCell ref="B71:I71"/>
    <mergeCell ref="H3:H5"/>
    <mergeCell ref="B75:I75"/>
    <mergeCell ref="B73:I73"/>
    <mergeCell ref="D3:G3"/>
    <mergeCell ref="F4:F5"/>
    <mergeCell ref="C4:C5"/>
    <mergeCell ref="B72:I72"/>
  </mergeCells>
  <phoneticPr fontId="2"/>
  <dataValidations count="1">
    <dataValidation imeMode="disabled" allowBlank="1" showInputMessage="1" showErrorMessage="1" sqref="B7:K68" xr:uid="{00000000-0002-0000-0300-000000000000}"/>
  </dataValidations>
  <pageMargins left="0.74803149606299213" right="0.23622047244094491" top="0.98425196850393704" bottom="0.39370078740157483" header="0.59055118110236227" footer="0.31496062992125984"/>
  <pageSetup paperSize="9" scale="70" firstPageNumber="7" orientation="portrait" r:id="rId1"/>
  <headerFooter alignWithMargins="0">
    <oddHeader>&amp;L&amp;16 ２　職員数及び職員給料等</oddHeader>
  </headerFooter>
  <rowBreaks count="1" manualBreakCount="1">
    <brk id="7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T141"/>
  <sheetViews>
    <sheetView showGridLines="0" view="pageBreakPreview" zoomScaleNormal="100" zoomScaleSheetLayoutView="100" workbookViewId="0">
      <pane xSplit="1" ySplit="6" topLeftCell="B7" activePane="bottomRight" state="frozen"/>
      <selection activeCell="J20" sqref="J19:J20"/>
      <selection pane="topRight" activeCell="J20" sqref="J19:J20"/>
      <selection pane="bottomLeft" activeCell="J20" sqref="J19:J20"/>
      <selection pane="bottomRight" activeCell="C11" sqref="C11"/>
    </sheetView>
  </sheetViews>
  <sheetFormatPr defaultColWidth="8.88671875" defaultRowHeight="13.2"/>
  <cols>
    <col min="1" max="1" width="12.21875" customWidth="1"/>
    <col min="2" max="4" width="10" customWidth="1"/>
    <col min="5" max="5" width="1.77734375" customWidth="1"/>
    <col min="6" max="8" width="7.44140625" customWidth="1"/>
    <col min="9" max="9" width="8.5546875" customWidth="1"/>
    <col min="10" max="10" width="7.44140625" customWidth="1"/>
    <col min="11" max="11" width="8.6640625" customWidth="1"/>
    <col min="12" max="12" width="9" customWidth="1"/>
    <col min="13" max="13" width="10.33203125" customWidth="1"/>
    <col min="14" max="15" width="9.77734375" customWidth="1"/>
    <col min="16" max="16" width="12.77734375" customWidth="1"/>
    <col min="17" max="18" width="9.6640625" customWidth="1"/>
    <col min="19" max="19" width="11.77734375" customWidth="1"/>
    <col min="20" max="25" width="9.44140625" customWidth="1"/>
    <col min="26" max="26" width="13.88671875" customWidth="1"/>
    <col min="27" max="27" width="2.33203125" customWidth="1"/>
    <col min="28" max="29" width="17.44140625" customWidth="1"/>
    <col min="30" max="30" width="25" customWidth="1"/>
    <col min="31" max="32" width="17.44140625" customWidth="1"/>
    <col min="33" max="33" width="2.44140625" customWidth="1"/>
    <col min="34" max="34" width="13.33203125" customWidth="1"/>
    <col min="35" max="35" width="10.77734375" customWidth="1"/>
    <col min="36" max="36" width="13" customWidth="1"/>
    <col min="37" max="37" width="9.44140625" customWidth="1"/>
    <col min="38" max="41" width="12.33203125" customWidth="1"/>
    <col min="42" max="42" width="2.33203125" customWidth="1"/>
    <col min="43" max="48" width="10" customWidth="1"/>
    <col min="49" max="50" width="10.44140625" customWidth="1"/>
    <col min="51" max="51" width="10" customWidth="1"/>
    <col min="52" max="55" width="11.21875" customWidth="1"/>
    <col min="56" max="56" width="10" customWidth="1"/>
    <col min="57" max="60" width="11.21875" customWidth="1"/>
    <col min="61" max="61" width="10" customWidth="1"/>
    <col min="62" max="64" width="11.21875" customWidth="1"/>
    <col min="65" max="67" width="10.21875" customWidth="1"/>
    <col min="68" max="68" width="10" customWidth="1"/>
    <col min="69" max="74" width="10.21875" customWidth="1"/>
    <col min="75" max="75" width="9.33203125" customWidth="1"/>
    <col min="76" max="77" width="10.6640625" customWidth="1"/>
    <col min="78" max="79" width="11.88671875" customWidth="1"/>
    <col min="80" max="80" width="12.33203125" customWidth="1"/>
    <col min="81" max="81" width="2" customWidth="1"/>
    <col min="82" max="83" width="10.6640625" customWidth="1"/>
    <col min="84" max="84" width="10.6640625" style="714" customWidth="1"/>
    <col min="85" max="85" width="10.6640625" customWidth="1"/>
    <col min="86" max="86" width="10" style="715" customWidth="1"/>
    <col min="87" max="88" width="10" customWidth="1"/>
    <col min="89" max="92" width="10.6640625" customWidth="1"/>
    <col min="93" max="93" width="1.6640625" customWidth="1"/>
    <col min="94" max="98" width="19.44140625" customWidth="1"/>
  </cols>
  <sheetData>
    <row r="1" spans="1:98" ht="19.2">
      <c r="A1" s="1" t="s">
        <v>633</v>
      </c>
      <c r="F1" s="713"/>
    </row>
    <row r="2" spans="1:98" ht="18.75" customHeight="1">
      <c r="A2" s="810"/>
      <c r="B2" s="905" t="s">
        <v>7</v>
      </c>
      <c r="F2" s="22" t="s">
        <v>113</v>
      </c>
      <c r="G2" s="23"/>
      <c r="H2" s="23"/>
      <c r="I2" s="23"/>
      <c r="J2" s="23"/>
      <c r="K2" s="23"/>
      <c r="L2" s="23"/>
      <c r="M2" s="716"/>
      <c r="N2" s="905"/>
      <c r="O2" s="905"/>
      <c r="Q2" s="47"/>
      <c r="R2" s="47"/>
      <c r="AB2" s="905" t="s">
        <v>525</v>
      </c>
      <c r="AC2" s="147"/>
      <c r="AH2" s="905" t="s">
        <v>453</v>
      </c>
      <c r="AQ2" s="905" t="s">
        <v>312</v>
      </c>
      <c r="AR2" s="905"/>
      <c r="AS2" s="905"/>
      <c r="AT2" s="905"/>
      <c r="AU2" s="905"/>
      <c r="AV2" s="905"/>
      <c r="AW2" s="905"/>
      <c r="AX2" s="905"/>
      <c r="AY2" s="905"/>
      <c r="AZ2" s="905"/>
      <c r="BA2" s="905"/>
      <c r="BB2" s="905"/>
      <c r="BC2" s="905"/>
      <c r="BD2" s="905"/>
      <c r="BE2" s="905"/>
      <c r="BF2" s="905"/>
      <c r="BG2" s="905"/>
      <c r="BH2" s="905"/>
      <c r="BI2" s="905"/>
      <c r="BJ2" s="905"/>
      <c r="BK2" s="905"/>
      <c r="BL2" s="905"/>
      <c r="BM2" s="905"/>
      <c r="BN2" s="905"/>
      <c r="BO2" s="905"/>
      <c r="BP2" s="905"/>
      <c r="BQ2" s="905"/>
      <c r="BR2" s="905"/>
      <c r="BS2" s="905"/>
      <c r="BT2" s="905"/>
      <c r="BU2" s="905"/>
      <c r="BV2" s="905"/>
      <c r="BW2" s="905"/>
      <c r="BX2" s="905"/>
      <c r="BY2" s="905"/>
      <c r="CD2" s="1036" t="s">
        <v>194</v>
      </c>
      <c r="CE2" s="717"/>
      <c r="CF2" s="717"/>
      <c r="CH2"/>
      <c r="CJ2" s="1036"/>
      <c r="CK2" s="1036"/>
      <c r="CL2" s="717"/>
      <c r="CM2" s="717"/>
      <c r="CN2" s="717"/>
      <c r="CP2" s="905" t="s">
        <v>650</v>
      </c>
      <c r="CQ2" s="905"/>
      <c r="CS2" s="905"/>
      <c r="CT2" s="905"/>
    </row>
    <row r="3" spans="1:98" ht="17.25" customHeight="1">
      <c r="A3" s="48" t="s">
        <v>487</v>
      </c>
      <c r="B3" s="1342" t="s">
        <v>5</v>
      </c>
      <c r="C3" s="1325"/>
      <c r="D3" s="1310" t="s">
        <v>468</v>
      </c>
      <c r="E3" s="851"/>
      <c r="F3" s="1343" t="s">
        <v>116</v>
      </c>
      <c r="G3" s="1344"/>
      <c r="H3" s="1345" t="s">
        <v>117</v>
      </c>
      <c r="I3" s="1344"/>
      <c r="J3" s="1345" t="s">
        <v>597</v>
      </c>
      <c r="K3" s="1344"/>
      <c r="L3" s="1345" t="s">
        <v>118</v>
      </c>
      <c r="M3" s="1346"/>
      <c r="N3" s="1338" t="s">
        <v>687</v>
      </c>
      <c r="O3" s="1339"/>
      <c r="P3" s="1333" t="s">
        <v>695</v>
      </c>
      <c r="Q3" s="1324" t="s">
        <v>696</v>
      </c>
      <c r="R3" s="1325"/>
      <c r="S3" s="1246" t="s">
        <v>688</v>
      </c>
      <c r="T3" s="1324" t="s">
        <v>334</v>
      </c>
      <c r="U3" s="1325"/>
      <c r="V3" s="1324" t="s">
        <v>598</v>
      </c>
      <c r="W3" s="1325"/>
      <c r="X3" s="1331" t="s">
        <v>557</v>
      </c>
      <c r="Y3" s="1332"/>
      <c r="Z3" s="1318" t="s">
        <v>297</v>
      </c>
      <c r="AA3" s="855"/>
      <c r="AB3" s="1311" t="s">
        <v>373</v>
      </c>
      <c r="AC3" s="1246" t="s">
        <v>691</v>
      </c>
      <c r="AD3" s="1279" t="s">
        <v>316</v>
      </c>
      <c r="AE3" s="1279" t="s">
        <v>300</v>
      </c>
      <c r="AF3" s="1310" t="s">
        <v>374</v>
      </c>
      <c r="AG3" s="866"/>
      <c r="AH3" s="1028" t="s">
        <v>9</v>
      </c>
      <c r="AI3" s="12"/>
      <c r="AJ3" s="1026" t="s">
        <v>10</v>
      </c>
      <c r="AK3" s="17"/>
      <c r="AL3" s="1328" t="s">
        <v>690</v>
      </c>
      <c r="AM3" s="1246" t="s">
        <v>689</v>
      </c>
      <c r="AN3" s="1246" t="s">
        <v>407</v>
      </c>
      <c r="AO3" s="1310" t="s">
        <v>408</v>
      </c>
      <c r="AP3" s="857"/>
      <c r="AQ3" s="991" t="s">
        <v>725</v>
      </c>
      <c r="AR3" s="949"/>
      <c r="AS3" s="949"/>
      <c r="AT3" s="949"/>
      <c r="AU3" s="949"/>
      <c r="AV3" s="950"/>
      <c r="AW3" s="1282" t="s">
        <v>727</v>
      </c>
      <c r="AX3" s="1283"/>
      <c r="AY3" s="1297" t="s">
        <v>423</v>
      </c>
      <c r="AZ3" s="1228"/>
      <c r="BA3" s="1228"/>
      <c r="BB3" s="1228"/>
      <c r="BC3" s="1229"/>
      <c r="BD3" s="1351" t="s">
        <v>424</v>
      </c>
      <c r="BE3" s="1228"/>
      <c r="BF3" s="1228"/>
      <c r="BG3" s="1228"/>
      <c r="BH3" s="1239"/>
      <c r="BI3" s="1297" t="s">
        <v>454</v>
      </c>
      <c r="BJ3" s="1298"/>
      <c r="BK3" s="1298"/>
      <c r="BL3" s="1298"/>
      <c r="BM3" s="1298"/>
      <c r="BN3" s="1298"/>
      <c r="BO3" s="1299"/>
      <c r="BP3" s="1351" t="s">
        <v>455</v>
      </c>
      <c r="BQ3" s="1228"/>
      <c r="BR3" s="1228"/>
      <c r="BS3" s="1228"/>
      <c r="BT3" s="1228"/>
      <c r="BU3" s="1228"/>
      <c r="BV3" s="1229"/>
      <c r="BW3" s="1351" t="s">
        <v>425</v>
      </c>
      <c r="BX3" s="1298"/>
      <c r="BY3" s="1239"/>
      <c r="BZ3" s="1246" t="s">
        <v>693</v>
      </c>
      <c r="CA3" s="1294" t="s">
        <v>313</v>
      </c>
      <c r="CB3" s="1294" t="s">
        <v>734</v>
      </c>
      <c r="CC3" s="862"/>
      <c r="CD3" s="1028" t="s">
        <v>42</v>
      </c>
      <c r="CE3" s="17"/>
      <c r="CF3" s="1349" t="s">
        <v>608</v>
      </c>
      <c r="CG3" s="1350"/>
      <c r="CH3" s="1353" t="s">
        <v>112</v>
      </c>
      <c r="CI3" s="1221" t="s">
        <v>114</v>
      </c>
      <c r="CJ3" s="1242" t="s">
        <v>115</v>
      </c>
      <c r="CK3" s="1028" t="s">
        <v>45</v>
      </c>
      <c r="CL3" s="17"/>
      <c r="CM3" s="16" t="s">
        <v>46</v>
      </c>
      <c r="CN3" s="24"/>
      <c r="CO3" s="866"/>
      <c r="CP3" s="1304" t="s">
        <v>752</v>
      </c>
      <c r="CQ3" s="1304" t="s">
        <v>667</v>
      </c>
      <c r="CR3" s="1304" t="s">
        <v>675</v>
      </c>
      <c r="CS3" s="1304" t="s">
        <v>651</v>
      </c>
      <c r="CT3" s="1304" t="s">
        <v>671</v>
      </c>
    </row>
    <row r="4" spans="1:98" ht="17.25" customHeight="1">
      <c r="A4" s="49"/>
      <c r="B4" s="818"/>
      <c r="C4" s="1309" t="s">
        <v>6</v>
      </c>
      <c r="D4" s="1300"/>
      <c r="E4" s="851"/>
      <c r="F4" s="26"/>
      <c r="G4" s="1309" t="s">
        <v>8</v>
      </c>
      <c r="H4" s="818"/>
      <c r="I4" s="1309" t="s">
        <v>8</v>
      </c>
      <c r="J4" s="818"/>
      <c r="K4" s="1309" t="s">
        <v>8</v>
      </c>
      <c r="L4" s="59" t="s">
        <v>348</v>
      </c>
      <c r="M4" s="1340" t="s">
        <v>8</v>
      </c>
      <c r="N4" s="834"/>
      <c r="O4" s="1336" t="s">
        <v>8</v>
      </c>
      <c r="P4" s="1334"/>
      <c r="Q4" s="25"/>
      <c r="R4" s="1309" t="s">
        <v>469</v>
      </c>
      <c r="S4" s="1302"/>
      <c r="T4" s="25"/>
      <c r="U4" s="1309" t="s">
        <v>469</v>
      </c>
      <c r="V4" s="25"/>
      <c r="W4" s="1309" t="s">
        <v>469</v>
      </c>
      <c r="X4" s="434"/>
      <c r="Y4" s="1322" t="s">
        <v>469</v>
      </c>
      <c r="Z4" s="1319"/>
      <c r="AA4" s="718"/>
      <c r="AB4" s="1312"/>
      <c r="AC4" s="1302"/>
      <c r="AD4" s="1315"/>
      <c r="AE4" s="1315"/>
      <c r="AF4" s="1300"/>
      <c r="AG4" s="941"/>
      <c r="AH4" s="20"/>
      <c r="AI4" s="1316" t="s">
        <v>111</v>
      </c>
      <c r="AJ4" s="5"/>
      <c r="AK4" s="1316" t="s">
        <v>470</v>
      </c>
      <c r="AL4" s="1329"/>
      <c r="AM4" s="1261"/>
      <c r="AN4" s="1261"/>
      <c r="AO4" s="1313"/>
      <c r="AP4" s="857"/>
      <c r="AQ4" s="946" t="s">
        <v>418</v>
      </c>
      <c r="AR4" s="947"/>
      <c r="AS4" s="948" t="s">
        <v>419</v>
      </c>
      <c r="AT4" s="947"/>
      <c r="AU4" s="948" t="s">
        <v>420</v>
      </c>
      <c r="AV4" s="947"/>
      <c r="AW4" s="1284"/>
      <c r="AX4" s="1285"/>
      <c r="AY4" s="8"/>
      <c r="AZ4" s="1321" t="s">
        <v>421</v>
      </c>
      <c r="BA4" s="1321"/>
      <c r="BB4" s="1321" t="s">
        <v>422</v>
      </c>
      <c r="BC4" s="1347"/>
      <c r="BD4" s="176"/>
      <c r="BE4" s="1321" t="s">
        <v>421</v>
      </c>
      <c r="BF4" s="1321"/>
      <c r="BG4" s="1321" t="s">
        <v>422</v>
      </c>
      <c r="BH4" s="1321"/>
      <c r="BI4" s="8"/>
      <c r="BJ4" s="1321" t="s">
        <v>421</v>
      </c>
      <c r="BK4" s="1321"/>
      <c r="BL4" s="1348"/>
      <c r="BM4" s="1321" t="s">
        <v>422</v>
      </c>
      <c r="BN4" s="1348"/>
      <c r="BO4" s="1347"/>
      <c r="BP4" s="176"/>
      <c r="BQ4" s="1321" t="s">
        <v>421</v>
      </c>
      <c r="BR4" s="1321"/>
      <c r="BS4" s="1321"/>
      <c r="BT4" s="1321" t="s">
        <v>422</v>
      </c>
      <c r="BU4" s="1348"/>
      <c r="BV4" s="1347"/>
      <c r="BW4" s="176"/>
      <c r="BX4" s="1027" t="s">
        <v>444</v>
      </c>
      <c r="BY4" s="1027" t="s">
        <v>422</v>
      </c>
      <c r="BZ4" s="1302"/>
      <c r="CA4" s="1295"/>
      <c r="CB4" s="1295"/>
      <c r="CC4" s="863"/>
      <c r="CD4" s="20"/>
      <c r="CE4" s="1287" t="s">
        <v>43</v>
      </c>
      <c r="CF4" s="27"/>
      <c r="CG4" s="1287" t="s">
        <v>43</v>
      </c>
      <c r="CH4" s="1354"/>
      <c r="CI4" s="1302"/>
      <c r="CJ4" s="1300"/>
      <c r="CK4" s="1307" t="s">
        <v>672</v>
      </c>
      <c r="CL4" s="1291" t="s">
        <v>692</v>
      </c>
      <c r="CM4" s="1292" t="s">
        <v>672</v>
      </c>
      <c r="CN4" s="1352" t="s">
        <v>692</v>
      </c>
      <c r="CO4" s="867"/>
      <c r="CP4" s="1305"/>
      <c r="CQ4" s="1305"/>
      <c r="CR4" s="1305"/>
      <c r="CS4" s="1305"/>
      <c r="CT4" s="1305"/>
    </row>
    <row r="5" spans="1:98" ht="17.25" customHeight="1">
      <c r="A5" s="49"/>
      <c r="B5" s="818"/>
      <c r="C5" s="1288"/>
      <c r="D5" s="1301"/>
      <c r="E5" s="851"/>
      <c r="F5" s="26"/>
      <c r="G5" s="1288"/>
      <c r="H5" s="818"/>
      <c r="I5" s="1288"/>
      <c r="J5" s="818"/>
      <c r="K5" s="1288"/>
      <c r="L5" s="25"/>
      <c r="M5" s="1341"/>
      <c r="N5" s="835"/>
      <c r="O5" s="1337"/>
      <c r="P5" s="1335"/>
      <c r="Q5" s="25"/>
      <c r="R5" s="1288"/>
      <c r="S5" s="1303"/>
      <c r="T5" s="25"/>
      <c r="U5" s="1288"/>
      <c r="V5" s="25"/>
      <c r="W5" s="1288"/>
      <c r="X5" s="434"/>
      <c r="Y5" s="1323"/>
      <c r="Z5" s="1320"/>
      <c r="AA5" s="718"/>
      <c r="AB5" s="1255"/>
      <c r="AC5" s="1303"/>
      <c r="AD5" s="1288"/>
      <c r="AE5" s="1288"/>
      <c r="AF5" s="1301"/>
      <c r="AG5" s="941"/>
      <c r="AH5" s="20"/>
      <c r="AI5" s="1317"/>
      <c r="AJ5" s="5"/>
      <c r="AK5" s="1317"/>
      <c r="AL5" s="1330"/>
      <c r="AM5" s="1262"/>
      <c r="AN5" s="1262"/>
      <c r="AO5" s="1314"/>
      <c r="AP5" s="857"/>
      <c r="AQ5" s="945"/>
      <c r="AR5" s="1037" t="s">
        <v>726</v>
      </c>
      <c r="AS5" s="10"/>
      <c r="AT5" s="1037" t="s">
        <v>726</v>
      </c>
      <c r="AU5" s="10"/>
      <c r="AV5" s="1037" t="s">
        <v>726</v>
      </c>
      <c r="AW5" s="10"/>
      <c r="AX5" s="1037" t="s">
        <v>726</v>
      </c>
      <c r="AY5" s="1033" t="s">
        <v>318</v>
      </c>
      <c r="AZ5" s="1030" t="s">
        <v>419</v>
      </c>
      <c r="BA5" s="1030" t="s">
        <v>420</v>
      </c>
      <c r="BB5" s="1030" t="s">
        <v>419</v>
      </c>
      <c r="BC5" s="1031" t="s">
        <v>420</v>
      </c>
      <c r="BD5" s="1022" t="s">
        <v>318</v>
      </c>
      <c r="BE5" s="1030" t="s">
        <v>419</v>
      </c>
      <c r="BF5" s="1030" t="s">
        <v>420</v>
      </c>
      <c r="BG5" s="1030" t="s">
        <v>419</v>
      </c>
      <c r="BH5" s="1030" t="s">
        <v>420</v>
      </c>
      <c r="BI5" s="1033" t="s">
        <v>318</v>
      </c>
      <c r="BJ5" s="1030" t="s">
        <v>418</v>
      </c>
      <c r="BK5" s="1030" t="s">
        <v>419</v>
      </c>
      <c r="BL5" s="1029" t="s">
        <v>420</v>
      </c>
      <c r="BM5" s="1030" t="s">
        <v>418</v>
      </c>
      <c r="BN5" s="1030" t="s">
        <v>419</v>
      </c>
      <c r="BO5" s="1031" t="s">
        <v>420</v>
      </c>
      <c r="BP5" s="1022" t="s">
        <v>318</v>
      </c>
      <c r="BQ5" s="1030" t="s">
        <v>418</v>
      </c>
      <c r="BR5" s="1030" t="s">
        <v>419</v>
      </c>
      <c r="BS5" s="1030" t="s">
        <v>420</v>
      </c>
      <c r="BT5" s="1030" t="s">
        <v>418</v>
      </c>
      <c r="BU5" s="1030" t="s">
        <v>419</v>
      </c>
      <c r="BV5" s="1031" t="s">
        <v>420</v>
      </c>
      <c r="BW5" s="1022" t="s">
        <v>318</v>
      </c>
      <c r="BX5" s="1027" t="s">
        <v>420</v>
      </c>
      <c r="BY5" s="1030" t="s">
        <v>420</v>
      </c>
      <c r="BZ5" s="1303"/>
      <c r="CA5" s="1296"/>
      <c r="CB5" s="1296"/>
      <c r="CC5" s="863"/>
      <c r="CD5" s="20"/>
      <c r="CE5" s="1288"/>
      <c r="CF5" s="27"/>
      <c r="CG5" s="1288"/>
      <c r="CH5" s="1355"/>
      <c r="CI5" s="1303"/>
      <c r="CJ5" s="1301"/>
      <c r="CK5" s="1308"/>
      <c r="CL5" s="1262"/>
      <c r="CM5" s="1293"/>
      <c r="CN5" s="1314"/>
      <c r="CO5" s="867"/>
      <c r="CP5" s="1306"/>
      <c r="CQ5" s="1306"/>
      <c r="CR5" s="1306"/>
      <c r="CS5" s="1306"/>
      <c r="CT5" s="1306"/>
    </row>
    <row r="6" spans="1:98" ht="17.25" customHeight="1">
      <c r="A6" s="62" t="s">
        <v>486</v>
      </c>
      <c r="B6" s="71" t="s">
        <v>29</v>
      </c>
      <c r="C6" s="72" t="s">
        <v>362</v>
      </c>
      <c r="D6" s="73" t="s">
        <v>30</v>
      </c>
      <c r="E6" s="852"/>
      <c r="F6" s="71" t="s">
        <v>602</v>
      </c>
      <c r="G6" s="72" t="s">
        <v>29</v>
      </c>
      <c r="H6" s="72" t="s">
        <v>602</v>
      </c>
      <c r="I6" s="72" t="s">
        <v>29</v>
      </c>
      <c r="J6" s="72" t="s">
        <v>602</v>
      </c>
      <c r="K6" s="72" t="s">
        <v>29</v>
      </c>
      <c r="L6" s="72" t="s">
        <v>602</v>
      </c>
      <c r="M6" s="98" t="s">
        <v>29</v>
      </c>
      <c r="N6" s="98" t="s">
        <v>602</v>
      </c>
      <c r="O6" s="175" t="s">
        <v>98</v>
      </c>
      <c r="P6" s="433" t="s">
        <v>602</v>
      </c>
      <c r="Q6" s="72" t="s">
        <v>602</v>
      </c>
      <c r="R6" s="72" t="s">
        <v>29</v>
      </c>
      <c r="S6" s="72" t="s">
        <v>602</v>
      </c>
      <c r="T6" s="72" t="s">
        <v>602</v>
      </c>
      <c r="U6" s="98" t="s">
        <v>29</v>
      </c>
      <c r="V6" s="72" t="s">
        <v>602</v>
      </c>
      <c r="W6" s="98" t="s">
        <v>29</v>
      </c>
      <c r="X6" s="435" t="s">
        <v>602</v>
      </c>
      <c r="Y6" s="436" t="s">
        <v>29</v>
      </c>
      <c r="Z6" s="73" t="s">
        <v>602</v>
      </c>
      <c r="AA6" s="90"/>
      <c r="AB6" s="71" t="s">
        <v>98</v>
      </c>
      <c r="AC6" s="72" t="s">
        <v>98</v>
      </c>
      <c r="AD6" s="72" t="s">
        <v>4</v>
      </c>
      <c r="AE6" s="72" t="s">
        <v>363</v>
      </c>
      <c r="AF6" s="73" t="s">
        <v>602</v>
      </c>
      <c r="AG6" s="868"/>
      <c r="AH6" s="64" t="s">
        <v>29</v>
      </c>
      <c r="AI6" s="55" t="s">
        <v>363</v>
      </c>
      <c r="AJ6" s="55" t="s">
        <v>30</v>
      </c>
      <c r="AK6" s="55" t="s">
        <v>364</v>
      </c>
      <c r="AL6" s="55" t="s">
        <v>4</v>
      </c>
      <c r="AM6" s="55" t="s">
        <v>363</v>
      </c>
      <c r="AN6" s="55" t="s">
        <v>103</v>
      </c>
      <c r="AO6" s="56" t="s">
        <v>103</v>
      </c>
      <c r="AP6" s="858"/>
      <c r="AQ6" s="64" t="s">
        <v>98</v>
      </c>
      <c r="AR6" s="55" t="s">
        <v>103</v>
      </c>
      <c r="AS6" s="70" t="s">
        <v>98</v>
      </c>
      <c r="AT6" s="55" t="s">
        <v>103</v>
      </c>
      <c r="AU6" s="55" t="s">
        <v>98</v>
      </c>
      <c r="AV6" s="55" t="s">
        <v>103</v>
      </c>
      <c r="AW6" s="70" t="s">
        <v>98</v>
      </c>
      <c r="AX6" s="55" t="s">
        <v>103</v>
      </c>
      <c r="AY6" s="55" t="s">
        <v>602</v>
      </c>
      <c r="AZ6" s="70" t="s">
        <v>98</v>
      </c>
      <c r="BA6" s="70" t="s">
        <v>98</v>
      </c>
      <c r="BB6" s="70" t="s">
        <v>98</v>
      </c>
      <c r="BC6" s="56" t="s">
        <v>98</v>
      </c>
      <c r="BD6" s="64" t="s">
        <v>602</v>
      </c>
      <c r="BE6" s="70" t="s">
        <v>98</v>
      </c>
      <c r="BF6" s="70" t="s">
        <v>98</v>
      </c>
      <c r="BG6" s="70" t="s">
        <v>98</v>
      </c>
      <c r="BH6" s="55" t="s">
        <v>98</v>
      </c>
      <c r="BI6" s="55" t="s">
        <v>602</v>
      </c>
      <c r="BJ6" s="70" t="s">
        <v>98</v>
      </c>
      <c r="BK6" s="70" t="s">
        <v>98</v>
      </c>
      <c r="BL6" s="70" t="s">
        <v>98</v>
      </c>
      <c r="BM6" s="70" t="s">
        <v>98</v>
      </c>
      <c r="BN6" s="70" t="s">
        <v>98</v>
      </c>
      <c r="BO6" s="56" t="s">
        <v>98</v>
      </c>
      <c r="BP6" s="64" t="s">
        <v>602</v>
      </c>
      <c r="BQ6" s="70" t="s">
        <v>98</v>
      </c>
      <c r="BR6" s="70" t="s">
        <v>98</v>
      </c>
      <c r="BS6" s="70" t="s">
        <v>98</v>
      </c>
      <c r="BT6" s="70" t="s">
        <v>98</v>
      </c>
      <c r="BU6" s="70" t="s">
        <v>98</v>
      </c>
      <c r="BV6" s="56" t="s">
        <v>98</v>
      </c>
      <c r="BW6" s="64" t="s">
        <v>602</v>
      </c>
      <c r="BX6" s="79" t="s">
        <v>98</v>
      </c>
      <c r="BY6" s="55" t="s">
        <v>98</v>
      </c>
      <c r="BZ6" s="55" t="s">
        <v>98</v>
      </c>
      <c r="CA6" s="118" t="s">
        <v>602</v>
      </c>
      <c r="CB6" s="118" t="s">
        <v>602</v>
      </c>
      <c r="CC6" s="864"/>
      <c r="CD6" s="64" t="s">
        <v>602</v>
      </c>
      <c r="CE6" s="55" t="s">
        <v>602</v>
      </c>
      <c r="CF6" s="61" t="s">
        <v>44</v>
      </c>
      <c r="CG6" s="55" t="s">
        <v>44</v>
      </c>
      <c r="CH6" s="536" t="s">
        <v>44</v>
      </c>
      <c r="CI6" s="55" t="s">
        <v>602</v>
      </c>
      <c r="CJ6" s="56" t="s">
        <v>602</v>
      </c>
      <c r="CK6" s="64" t="s">
        <v>98</v>
      </c>
      <c r="CL6" s="55" t="s">
        <v>29</v>
      </c>
      <c r="CM6" s="55" t="s">
        <v>98</v>
      </c>
      <c r="CN6" s="56" t="s">
        <v>29</v>
      </c>
      <c r="CO6" s="868"/>
      <c r="CP6" s="106" t="s">
        <v>602</v>
      </c>
      <c r="CQ6" s="106" t="s">
        <v>602</v>
      </c>
      <c r="CR6" s="106" t="s">
        <v>98</v>
      </c>
      <c r="CS6" s="106" t="s">
        <v>98</v>
      </c>
      <c r="CT6" s="106" t="s">
        <v>98</v>
      </c>
    </row>
    <row r="7" spans="1:98" ht="15.75" customHeight="1">
      <c r="A7" s="489" t="s">
        <v>264</v>
      </c>
      <c r="B7" s="262">
        <v>11536</v>
      </c>
      <c r="C7" s="266">
        <v>45.8</v>
      </c>
      <c r="D7" s="258">
        <v>9383</v>
      </c>
      <c r="E7" s="836"/>
      <c r="F7" s="276">
        <v>2</v>
      </c>
      <c r="G7" s="277">
        <v>270</v>
      </c>
      <c r="H7" s="277">
        <v>17</v>
      </c>
      <c r="I7" s="277">
        <v>1351</v>
      </c>
      <c r="J7" s="277">
        <v>5</v>
      </c>
      <c r="K7" s="277">
        <v>136</v>
      </c>
      <c r="L7" s="277">
        <v>0</v>
      </c>
      <c r="M7" s="281">
        <v>0</v>
      </c>
      <c r="N7" s="313">
        <v>110</v>
      </c>
      <c r="O7" s="279">
        <v>3736</v>
      </c>
      <c r="P7" s="280">
        <v>962</v>
      </c>
      <c r="Q7" s="281">
        <v>5</v>
      </c>
      <c r="R7" s="278">
        <v>205</v>
      </c>
      <c r="S7" s="277">
        <v>3</v>
      </c>
      <c r="T7" s="277">
        <v>8</v>
      </c>
      <c r="U7" s="278">
        <v>896</v>
      </c>
      <c r="V7" s="277">
        <v>2</v>
      </c>
      <c r="W7" s="278">
        <v>248</v>
      </c>
      <c r="X7" s="277">
        <v>3</v>
      </c>
      <c r="Y7" s="278">
        <v>148</v>
      </c>
      <c r="Z7" s="279">
        <v>0</v>
      </c>
      <c r="AA7" s="51"/>
      <c r="AB7" s="276">
        <v>89906</v>
      </c>
      <c r="AC7" s="277">
        <v>19717</v>
      </c>
      <c r="AD7" s="277">
        <v>27255957997</v>
      </c>
      <c r="AE7" s="271">
        <v>98.3</v>
      </c>
      <c r="AF7" s="279">
        <v>10</v>
      </c>
      <c r="AG7" s="124"/>
      <c r="AH7" s="262">
        <v>52868</v>
      </c>
      <c r="AI7" s="257">
        <v>21.1</v>
      </c>
      <c r="AJ7" s="258">
        <v>36983</v>
      </c>
      <c r="AK7" s="257">
        <v>26.2</v>
      </c>
      <c r="AL7" s="258">
        <v>438960</v>
      </c>
      <c r="AM7" s="267">
        <v>94.8</v>
      </c>
      <c r="AN7" s="260">
        <v>29.4</v>
      </c>
      <c r="AO7" s="282">
        <v>14.2</v>
      </c>
      <c r="AP7" s="837"/>
      <c r="AQ7" s="262">
        <v>2318</v>
      </c>
      <c r="AR7" s="510">
        <v>53</v>
      </c>
      <c r="AS7" s="283">
        <v>2000</v>
      </c>
      <c r="AT7" s="283">
        <v>46</v>
      </c>
      <c r="AU7" s="284">
        <v>1659</v>
      </c>
      <c r="AV7" s="258">
        <v>44</v>
      </c>
      <c r="AW7" s="283">
        <v>935</v>
      </c>
      <c r="AX7" s="283">
        <v>22</v>
      </c>
      <c r="AY7" s="284">
        <v>0</v>
      </c>
      <c r="AZ7" s="283">
        <v>0</v>
      </c>
      <c r="BA7" s="283">
        <v>0</v>
      </c>
      <c r="BB7" s="283">
        <v>0</v>
      </c>
      <c r="BC7" s="264">
        <v>0</v>
      </c>
      <c r="BD7" s="262">
        <v>7</v>
      </c>
      <c r="BE7" s="283">
        <v>259</v>
      </c>
      <c r="BF7" s="283">
        <v>201</v>
      </c>
      <c r="BG7" s="283">
        <v>242</v>
      </c>
      <c r="BH7" s="284">
        <v>176</v>
      </c>
      <c r="BI7" s="285">
        <v>1</v>
      </c>
      <c r="BJ7" s="283">
        <v>15</v>
      </c>
      <c r="BK7" s="283">
        <v>30</v>
      </c>
      <c r="BL7" s="283">
        <v>15</v>
      </c>
      <c r="BM7" s="283">
        <v>11</v>
      </c>
      <c r="BN7" s="283">
        <v>19</v>
      </c>
      <c r="BO7" s="644">
        <v>8</v>
      </c>
      <c r="BP7" s="262">
        <v>52</v>
      </c>
      <c r="BQ7" s="283">
        <v>2484</v>
      </c>
      <c r="BR7" s="283">
        <v>1675</v>
      </c>
      <c r="BS7" s="283">
        <v>1472</v>
      </c>
      <c r="BT7" s="283">
        <v>1900</v>
      </c>
      <c r="BU7" s="283">
        <v>1573</v>
      </c>
      <c r="BV7" s="264">
        <v>1222</v>
      </c>
      <c r="BW7" s="262" t="s">
        <v>614</v>
      </c>
      <c r="BX7" s="286" t="s">
        <v>614</v>
      </c>
      <c r="BY7" s="283" t="s">
        <v>614</v>
      </c>
      <c r="BZ7" s="258">
        <v>0</v>
      </c>
      <c r="CA7" s="261">
        <v>24</v>
      </c>
      <c r="CB7" s="261">
        <v>12</v>
      </c>
      <c r="CC7" s="52"/>
      <c r="CD7" s="259">
        <v>27</v>
      </c>
      <c r="CE7" s="284">
        <v>3</v>
      </c>
      <c r="CF7" s="390">
        <v>6397</v>
      </c>
      <c r="CG7" s="284">
        <v>767</v>
      </c>
      <c r="CH7" s="554">
        <v>2558.5</v>
      </c>
      <c r="CI7" s="284">
        <v>209</v>
      </c>
      <c r="CJ7" s="644">
        <v>125</v>
      </c>
      <c r="CK7" s="262">
        <v>787</v>
      </c>
      <c r="CL7" s="257">
        <v>314.8</v>
      </c>
      <c r="CM7" s="258">
        <v>187</v>
      </c>
      <c r="CN7" s="265">
        <v>74.8</v>
      </c>
      <c r="CO7" s="124"/>
      <c r="CP7" s="287">
        <v>241</v>
      </c>
      <c r="CQ7" s="287">
        <v>63</v>
      </c>
      <c r="CR7" s="287">
        <v>12232</v>
      </c>
      <c r="CS7" s="287">
        <v>3123</v>
      </c>
      <c r="CT7" s="287">
        <v>2970</v>
      </c>
    </row>
    <row r="8" spans="1:98" ht="15.75" customHeight="1">
      <c r="A8" s="689" t="s">
        <v>503</v>
      </c>
      <c r="B8" s="196">
        <v>12139</v>
      </c>
      <c r="C8" s="213">
        <v>36.799999999999997</v>
      </c>
      <c r="D8" s="199">
        <v>9888</v>
      </c>
      <c r="E8" s="836"/>
      <c r="F8" s="201">
        <v>3</v>
      </c>
      <c r="G8" s="203">
        <v>270</v>
      </c>
      <c r="H8" s="203">
        <v>21</v>
      </c>
      <c r="I8" s="203">
        <v>1400</v>
      </c>
      <c r="J8" s="203">
        <v>4</v>
      </c>
      <c r="K8" s="203">
        <v>98</v>
      </c>
      <c r="L8" s="203">
        <v>2</v>
      </c>
      <c r="M8" s="203">
        <v>100</v>
      </c>
      <c r="N8" s="208">
        <v>286</v>
      </c>
      <c r="O8" s="205">
        <v>6953</v>
      </c>
      <c r="P8" s="217">
        <v>1506</v>
      </c>
      <c r="Q8" s="203">
        <v>7</v>
      </c>
      <c r="R8" s="208">
        <v>375</v>
      </c>
      <c r="S8" s="203">
        <v>2</v>
      </c>
      <c r="T8" s="203">
        <v>11</v>
      </c>
      <c r="U8" s="208">
        <v>922</v>
      </c>
      <c r="V8" s="203">
        <v>4</v>
      </c>
      <c r="W8" s="208">
        <v>146</v>
      </c>
      <c r="X8" s="203">
        <v>3</v>
      </c>
      <c r="Y8" s="208">
        <v>131</v>
      </c>
      <c r="Z8" s="205" t="s">
        <v>614</v>
      </c>
      <c r="AA8" s="51"/>
      <c r="AB8" s="201">
        <v>112337</v>
      </c>
      <c r="AC8" s="203">
        <v>24491</v>
      </c>
      <c r="AD8" s="203">
        <v>30747040022</v>
      </c>
      <c r="AE8" s="202">
        <v>97.5</v>
      </c>
      <c r="AF8" s="205">
        <v>11</v>
      </c>
      <c r="AG8" s="124"/>
      <c r="AH8" s="196">
        <v>66380</v>
      </c>
      <c r="AI8" s="195">
        <v>20.12</v>
      </c>
      <c r="AJ8" s="199">
        <v>45720</v>
      </c>
      <c r="AK8" s="195">
        <v>25.704999999999998</v>
      </c>
      <c r="AL8" s="199">
        <v>435576.52</v>
      </c>
      <c r="AM8" s="218">
        <v>94.584999999999994</v>
      </c>
      <c r="AN8" s="195">
        <v>25.7</v>
      </c>
      <c r="AO8" s="220">
        <v>47.8</v>
      </c>
      <c r="AP8" s="837"/>
      <c r="AQ8" s="196">
        <v>2053</v>
      </c>
      <c r="AR8" s="215">
        <v>31</v>
      </c>
      <c r="AS8" s="214">
        <v>3642</v>
      </c>
      <c r="AT8" s="214">
        <v>55.1</v>
      </c>
      <c r="AU8" s="199">
        <v>2718</v>
      </c>
      <c r="AV8" s="199">
        <v>46.8</v>
      </c>
      <c r="AW8" s="214">
        <v>1047</v>
      </c>
      <c r="AX8" s="214">
        <v>13.2</v>
      </c>
      <c r="AY8" s="199">
        <v>3</v>
      </c>
      <c r="AZ8" s="214">
        <v>86</v>
      </c>
      <c r="BA8" s="214">
        <v>166</v>
      </c>
      <c r="BB8" s="214">
        <v>75</v>
      </c>
      <c r="BC8" s="211">
        <v>139</v>
      </c>
      <c r="BD8" s="196">
        <v>30</v>
      </c>
      <c r="BE8" s="214">
        <v>1223</v>
      </c>
      <c r="BF8" s="214">
        <v>977</v>
      </c>
      <c r="BG8" s="214">
        <v>1288</v>
      </c>
      <c r="BH8" s="199">
        <v>920</v>
      </c>
      <c r="BI8" s="200">
        <v>0</v>
      </c>
      <c r="BJ8" s="214">
        <v>0</v>
      </c>
      <c r="BK8" s="214">
        <v>0</v>
      </c>
      <c r="BL8" s="214">
        <v>0</v>
      </c>
      <c r="BM8" s="214">
        <v>0</v>
      </c>
      <c r="BN8" s="214">
        <v>0</v>
      </c>
      <c r="BO8" s="211">
        <v>0</v>
      </c>
      <c r="BP8" s="196">
        <v>41</v>
      </c>
      <c r="BQ8" s="214">
        <v>642</v>
      </c>
      <c r="BR8" s="214">
        <v>2079</v>
      </c>
      <c r="BS8" s="214">
        <v>1555</v>
      </c>
      <c r="BT8" s="214">
        <v>498</v>
      </c>
      <c r="BU8" s="214">
        <v>2215</v>
      </c>
      <c r="BV8" s="211">
        <v>1453</v>
      </c>
      <c r="BW8" s="196">
        <v>22</v>
      </c>
      <c r="BX8" s="215">
        <v>358</v>
      </c>
      <c r="BY8" s="214">
        <v>270</v>
      </c>
      <c r="BZ8" s="199">
        <v>0</v>
      </c>
      <c r="CA8" s="197">
        <v>6</v>
      </c>
      <c r="CB8" s="197">
        <v>10</v>
      </c>
      <c r="CC8" s="52"/>
      <c r="CD8" s="196">
        <v>38</v>
      </c>
      <c r="CE8" s="199">
        <v>1</v>
      </c>
      <c r="CF8" s="427">
        <v>7342</v>
      </c>
      <c r="CG8" s="199">
        <v>478</v>
      </c>
      <c r="CH8" s="555">
        <v>2225.6</v>
      </c>
      <c r="CI8" s="199">
        <v>230</v>
      </c>
      <c r="CJ8" s="211">
        <v>172</v>
      </c>
      <c r="CK8" s="196">
        <v>1364</v>
      </c>
      <c r="CL8" s="195">
        <v>403.6</v>
      </c>
      <c r="CM8" s="199">
        <v>254</v>
      </c>
      <c r="CN8" s="212">
        <v>75.099999999999994</v>
      </c>
      <c r="CO8" s="124"/>
      <c r="CP8" s="216">
        <v>481</v>
      </c>
      <c r="CQ8" s="216">
        <v>147</v>
      </c>
      <c r="CR8" s="216">
        <v>16978</v>
      </c>
      <c r="CS8" s="216">
        <v>4351</v>
      </c>
      <c r="CT8" s="216">
        <v>3250</v>
      </c>
    </row>
    <row r="9" spans="1:98" ht="15.75" customHeight="1">
      <c r="A9" s="489" t="s">
        <v>215</v>
      </c>
      <c r="B9" s="262">
        <v>8252</v>
      </c>
      <c r="C9" s="266">
        <v>30.2</v>
      </c>
      <c r="D9" s="258">
        <v>6744</v>
      </c>
      <c r="E9" s="836"/>
      <c r="F9" s="276">
        <v>2</v>
      </c>
      <c r="G9" s="277">
        <v>155</v>
      </c>
      <c r="H9" s="277">
        <v>14</v>
      </c>
      <c r="I9" s="277">
        <v>844</v>
      </c>
      <c r="J9" s="277">
        <v>6</v>
      </c>
      <c r="K9" s="277">
        <v>159</v>
      </c>
      <c r="L9" s="277">
        <v>1</v>
      </c>
      <c r="M9" s="277">
        <v>60</v>
      </c>
      <c r="N9" s="278">
        <v>105</v>
      </c>
      <c r="O9" s="279">
        <v>3456</v>
      </c>
      <c r="P9" s="288">
        <v>953</v>
      </c>
      <c r="Q9" s="277">
        <v>6</v>
      </c>
      <c r="R9" s="278">
        <v>154</v>
      </c>
      <c r="S9" s="277">
        <v>1</v>
      </c>
      <c r="T9" s="277">
        <v>13</v>
      </c>
      <c r="U9" s="278">
        <v>1082</v>
      </c>
      <c r="V9" s="277">
        <v>2</v>
      </c>
      <c r="W9" s="278">
        <v>33</v>
      </c>
      <c r="X9" s="277">
        <v>2</v>
      </c>
      <c r="Y9" s="278">
        <v>106</v>
      </c>
      <c r="Z9" s="279" t="s">
        <v>614</v>
      </c>
      <c r="AA9" s="51"/>
      <c r="AB9" s="276">
        <v>87295</v>
      </c>
      <c r="AC9" s="277">
        <v>17350</v>
      </c>
      <c r="AD9" s="277">
        <v>28121875509</v>
      </c>
      <c r="AE9" s="271">
        <v>97.248999999999995</v>
      </c>
      <c r="AF9" s="279">
        <v>11</v>
      </c>
      <c r="AG9" s="124"/>
      <c r="AH9" s="262">
        <v>58669</v>
      </c>
      <c r="AI9" s="257">
        <v>21.23080708839505</v>
      </c>
      <c r="AJ9" s="258">
        <v>39276</v>
      </c>
      <c r="AK9" s="257">
        <v>28.664846954414745</v>
      </c>
      <c r="AL9" s="258">
        <v>370423.34507848817</v>
      </c>
      <c r="AM9" s="267">
        <v>90.88</v>
      </c>
      <c r="AN9" s="257">
        <v>36.6</v>
      </c>
      <c r="AO9" s="268">
        <v>46</v>
      </c>
      <c r="AP9" s="837"/>
      <c r="AQ9" s="262">
        <v>1403</v>
      </c>
      <c r="AR9" s="510">
        <v>25.07</v>
      </c>
      <c r="AS9" s="283">
        <v>3993</v>
      </c>
      <c r="AT9" s="283">
        <v>71.34</v>
      </c>
      <c r="AU9" s="258">
        <v>2694</v>
      </c>
      <c r="AV9" s="258">
        <v>57.09</v>
      </c>
      <c r="AW9" s="283">
        <v>438</v>
      </c>
      <c r="AX9" s="283">
        <v>7.82</v>
      </c>
      <c r="AY9" s="258" t="s">
        <v>614</v>
      </c>
      <c r="AZ9" s="283" t="s">
        <v>614</v>
      </c>
      <c r="BA9" s="283" t="s">
        <v>614</v>
      </c>
      <c r="BB9" s="283" t="s">
        <v>614</v>
      </c>
      <c r="BC9" s="264" t="s">
        <v>614</v>
      </c>
      <c r="BD9" s="262">
        <v>50</v>
      </c>
      <c r="BE9" s="283">
        <v>1852</v>
      </c>
      <c r="BF9" s="283">
        <v>1464</v>
      </c>
      <c r="BG9" s="283">
        <v>1931</v>
      </c>
      <c r="BH9" s="258">
        <v>1354</v>
      </c>
      <c r="BI9" s="285" t="s">
        <v>614</v>
      </c>
      <c r="BJ9" s="283" t="s">
        <v>614</v>
      </c>
      <c r="BK9" s="283" t="s">
        <v>614</v>
      </c>
      <c r="BL9" s="283" t="s">
        <v>614</v>
      </c>
      <c r="BM9" s="283" t="s">
        <v>614</v>
      </c>
      <c r="BN9" s="283" t="s">
        <v>614</v>
      </c>
      <c r="BO9" s="264" t="s">
        <v>614</v>
      </c>
      <c r="BP9" s="262">
        <v>49</v>
      </c>
      <c r="BQ9" s="283">
        <v>1490</v>
      </c>
      <c r="BR9" s="283">
        <v>2053</v>
      </c>
      <c r="BS9" s="283">
        <v>1524</v>
      </c>
      <c r="BT9" s="283">
        <v>918</v>
      </c>
      <c r="BU9" s="283">
        <v>2058</v>
      </c>
      <c r="BV9" s="264">
        <v>1216</v>
      </c>
      <c r="BW9" s="262">
        <v>9</v>
      </c>
      <c r="BX9" s="286">
        <v>163</v>
      </c>
      <c r="BY9" s="283">
        <v>102</v>
      </c>
      <c r="BZ9" s="258">
        <v>0</v>
      </c>
      <c r="CA9" s="261">
        <v>21</v>
      </c>
      <c r="CB9" s="261">
        <v>8</v>
      </c>
      <c r="CC9" s="52"/>
      <c r="CD9" s="262">
        <v>19</v>
      </c>
      <c r="CE9" s="258">
        <v>2</v>
      </c>
      <c r="CF9" s="390">
        <v>4736</v>
      </c>
      <c r="CG9" s="258">
        <v>494</v>
      </c>
      <c r="CH9" s="479">
        <v>1713.8</v>
      </c>
      <c r="CI9" s="258">
        <v>214</v>
      </c>
      <c r="CJ9" s="264">
        <v>134</v>
      </c>
      <c r="CK9" s="262">
        <v>691</v>
      </c>
      <c r="CL9" s="257">
        <v>250.1</v>
      </c>
      <c r="CM9" s="258">
        <v>186</v>
      </c>
      <c r="CN9" s="265">
        <v>67.3</v>
      </c>
      <c r="CO9" s="124"/>
      <c r="CP9" s="289">
        <v>445</v>
      </c>
      <c r="CQ9" s="289">
        <v>85</v>
      </c>
      <c r="CR9" s="289">
        <v>11639</v>
      </c>
      <c r="CS9" s="289">
        <v>3006</v>
      </c>
      <c r="CT9" s="289">
        <v>3623</v>
      </c>
    </row>
    <row r="10" spans="1:98" ht="15.75" customHeight="1">
      <c r="A10" s="689" t="s">
        <v>560</v>
      </c>
      <c r="B10" s="196">
        <v>4181</v>
      </c>
      <c r="C10" s="213">
        <v>19</v>
      </c>
      <c r="D10" s="199">
        <v>3419</v>
      </c>
      <c r="E10" s="836"/>
      <c r="F10" s="201">
        <v>1</v>
      </c>
      <c r="G10" s="203">
        <v>50</v>
      </c>
      <c r="H10" s="138">
        <v>10</v>
      </c>
      <c r="I10" s="138">
        <v>575</v>
      </c>
      <c r="J10" s="138">
        <v>7</v>
      </c>
      <c r="K10" s="138">
        <v>165</v>
      </c>
      <c r="L10" s="203" t="s">
        <v>614</v>
      </c>
      <c r="M10" s="203" t="s">
        <v>614</v>
      </c>
      <c r="N10" s="208">
        <v>58</v>
      </c>
      <c r="O10" s="205">
        <v>2123</v>
      </c>
      <c r="P10" s="217">
        <v>781</v>
      </c>
      <c r="Q10" s="203">
        <v>5</v>
      </c>
      <c r="R10" s="208">
        <v>170</v>
      </c>
      <c r="S10" s="203">
        <v>2</v>
      </c>
      <c r="T10" s="203">
        <v>7</v>
      </c>
      <c r="U10" s="208">
        <v>730</v>
      </c>
      <c r="V10" s="203">
        <v>1</v>
      </c>
      <c r="W10" s="208">
        <v>48</v>
      </c>
      <c r="X10" s="203">
        <v>4</v>
      </c>
      <c r="Y10" s="208">
        <v>216</v>
      </c>
      <c r="Z10" s="140">
        <v>5</v>
      </c>
      <c r="AA10" s="51"/>
      <c r="AB10" s="217">
        <v>69878</v>
      </c>
      <c r="AC10" s="203">
        <v>11251</v>
      </c>
      <c r="AD10" s="203">
        <v>19955312898</v>
      </c>
      <c r="AE10" s="202">
        <v>97.3</v>
      </c>
      <c r="AF10" s="205">
        <v>13</v>
      </c>
      <c r="AG10" s="124"/>
      <c r="AH10" s="196">
        <v>46617</v>
      </c>
      <c r="AI10" s="195">
        <v>20.8</v>
      </c>
      <c r="AJ10" s="199">
        <v>31701</v>
      </c>
      <c r="AK10" s="195">
        <v>28.9</v>
      </c>
      <c r="AL10" s="199">
        <v>388750</v>
      </c>
      <c r="AM10" s="218">
        <v>91.05</v>
      </c>
      <c r="AN10" s="195">
        <v>28.1</v>
      </c>
      <c r="AO10" s="220">
        <v>30.8</v>
      </c>
      <c r="AP10" s="837"/>
      <c r="AQ10" s="132">
        <v>1231</v>
      </c>
      <c r="AR10" s="52">
        <v>25.1</v>
      </c>
      <c r="AS10" s="143">
        <v>3272</v>
      </c>
      <c r="AT10" s="143">
        <v>66.599999999999994</v>
      </c>
      <c r="AU10" s="141">
        <v>2366</v>
      </c>
      <c r="AV10" s="141">
        <v>55.9</v>
      </c>
      <c r="AW10" s="143">
        <v>618</v>
      </c>
      <c r="AX10" s="143">
        <v>13</v>
      </c>
      <c r="AY10" s="141" t="s">
        <v>614</v>
      </c>
      <c r="AZ10" s="143" t="s">
        <v>614</v>
      </c>
      <c r="BA10" s="143" t="s">
        <v>614</v>
      </c>
      <c r="BB10" s="143" t="s">
        <v>614</v>
      </c>
      <c r="BC10" s="142" t="s">
        <v>614</v>
      </c>
      <c r="BD10" s="132">
        <v>17</v>
      </c>
      <c r="BE10" s="143">
        <v>526</v>
      </c>
      <c r="BF10" s="143">
        <v>454</v>
      </c>
      <c r="BG10" s="143">
        <v>508</v>
      </c>
      <c r="BH10" s="141">
        <v>343</v>
      </c>
      <c r="BI10" s="200" t="s">
        <v>614</v>
      </c>
      <c r="BJ10" s="214" t="s">
        <v>614</v>
      </c>
      <c r="BK10" s="214" t="s">
        <v>614</v>
      </c>
      <c r="BL10" s="214" t="s">
        <v>614</v>
      </c>
      <c r="BM10" s="143" t="s">
        <v>614</v>
      </c>
      <c r="BN10" s="143" t="s">
        <v>614</v>
      </c>
      <c r="BO10" s="142" t="s">
        <v>614</v>
      </c>
      <c r="BP10" s="132">
        <v>66</v>
      </c>
      <c r="BQ10" s="143">
        <v>1291</v>
      </c>
      <c r="BR10" s="143">
        <v>2771</v>
      </c>
      <c r="BS10" s="143">
        <v>2292</v>
      </c>
      <c r="BT10" s="143">
        <v>1212</v>
      </c>
      <c r="BU10" s="143">
        <v>2822</v>
      </c>
      <c r="BV10" s="142">
        <v>1970</v>
      </c>
      <c r="BW10" s="132">
        <v>2</v>
      </c>
      <c r="BX10" s="52">
        <v>37</v>
      </c>
      <c r="BY10" s="143">
        <v>35</v>
      </c>
      <c r="BZ10" s="199">
        <v>0</v>
      </c>
      <c r="CA10" s="134">
        <v>15</v>
      </c>
      <c r="CB10" s="134">
        <v>14</v>
      </c>
      <c r="CC10" s="52"/>
      <c r="CD10" s="132">
        <v>21</v>
      </c>
      <c r="CE10" s="141">
        <v>1</v>
      </c>
      <c r="CF10" s="427">
        <v>4396</v>
      </c>
      <c r="CG10" s="141">
        <v>628</v>
      </c>
      <c r="CH10" s="556">
        <v>1957.1092125707314</v>
      </c>
      <c r="CI10" s="141">
        <v>170</v>
      </c>
      <c r="CJ10" s="142">
        <v>94</v>
      </c>
      <c r="CK10" s="132">
        <v>522</v>
      </c>
      <c r="CL10" s="195">
        <v>232.39558893583296</v>
      </c>
      <c r="CM10" s="141">
        <v>161</v>
      </c>
      <c r="CN10" s="145">
        <v>71.677566702431236</v>
      </c>
      <c r="CO10" s="124"/>
      <c r="CP10" s="146">
        <v>275</v>
      </c>
      <c r="CQ10" s="146">
        <v>74</v>
      </c>
      <c r="CR10" s="146">
        <v>8740</v>
      </c>
      <c r="CS10" s="146">
        <v>2193</v>
      </c>
      <c r="CT10" s="146">
        <v>2863</v>
      </c>
    </row>
    <row r="11" spans="1:98" ht="15.75" customHeight="1">
      <c r="A11" s="489" t="s">
        <v>504</v>
      </c>
      <c r="B11" s="262">
        <v>4638</v>
      </c>
      <c r="C11" s="266">
        <v>15.9</v>
      </c>
      <c r="D11" s="258">
        <v>3866</v>
      </c>
      <c r="E11" s="836"/>
      <c r="F11" s="276">
        <v>2</v>
      </c>
      <c r="G11" s="277">
        <v>100</v>
      </c>
      <c r="H11" s="277">
        <v>20</v>
      </c>
      <c r="I11" s="277">
        <v>1454</v>
      </c>
      <c r="J11" s="277">
        <v>4</v>
      </c>
      <c r="K11" s="277">
        <v>116</v>
      </c>
      <c r="L11" s="277">
        <v>2</v>
      </c>
      <c r="M11" s="277">
        <v>100</v>
      </c>
      <c r="N11" s="278">
        <v>93</v>
      </c>
      <c r="O11" s="279">
        <v>2370</v>
      </c>
      <c r="P11" s="288">
        <v>2212</v>
      </c>
      <c r="Q11" s="277">
        <v>4</v>
      </c>
      <c r="R11" s="278">
        <v>205</v>
      </c>
      <c r="S11" s="277">
        <v>28</v>
      </c>
      <c r="T11" s="277">
        <v>9</v>
      </c>
      <c r="U11" s="278">
        <v>874</v>
      </c>
      <c r="V11" s="277">
        <v>2</v>
      </c>
      <c r="W11" s="278">
        <v>74</v>
      </c>
      <c r="X11" s="277">
        <v>3</v>
      </c>
      <c r="Y11" s="278">
        <v>132</v>
      </c>
      <c r="Z11" s="279">
        <v>3</v>
      </c>
      <c r="AA11" s="51"/>
      <c r="AB11" s="288">
        <v>80077</v>
      </c>
      <c r="AC11" s="277">
        <v>16642</v>
      </c>
      <c r="AD11" s="277">
        <v>24227689187</v>
      </c>
      <c r="AE11" s="271">
        <v>98.03</v>
      </c>
      <c r="AF11" s="279">
        <v>11</v>
      </c>
      <c r="AG11" s="124"/>
      <c r="AH11" s="262">
        <v>52096</v>
      </c>
      <c r="AI11" s="257">
        <v>18.2</v>
      </c>
      <c r="AJ11" s="258">
        <v>35484</v>
      </c>
      <c r="AK11" s="257">
        <v>25.9</v>
      </c>
      <c r="AL11" s="286">
        <v>400539</v>
      </c>
      <c r="AM11" s="267">
        <v>92.8</v>
      </c>
      <c r="AN11" s="257">
        <v>44.4</v>
      </c>
      <c r="AO11" s="268">
        <v>11.4</v>
      </c>
      <c r="AP11" s="837"/>
      <c r="AQ11" s="262">
        <v>1495</v>
      </c>
      <c r="AR11" s="1002">
        <v>22</v>
      </c>
      <c r="AS11" s="283">
        <v>4075</v>
      </c>
      <c r="AT11" s="1003">
        <v>61</v>
      </c>
      <c r="AU11" s="258">
        <v>2935</v>
      </c>
      <c r="AV11" s="1004">
        <v>51</v>
      </c>
      <c r="AW11" s="283">
        <v>592</v>
      </c>
      <c r="AX11" s="1003">
        <v>9</v>
      </c>
      <c r="AY11" s="258">
        <v>10</v>
      </c>
      <c r="AZ11" s="283">
        <v>530</v>
      </c>
      <c r="BA11" s="283">
        <v>235</v>
      </c>
      <c r="BB11" s="283">
        <v>422</v>
      </c>
      <c r="BC11" s="264">
        <v>232</v>
      </c>
      <c r="BD11" s="262">
        <v>46</v>
      </c>
      <c r="BE11" s="283">
        <v>2479</v>
      </c>
      <c r="BF11" s="283">
        <v>1843</v>
      </c>
      <c r="BG11" s="283">
        <v>2423</v>
      </c>
      <c r="BH11" s="258">
        <v>1666</v>
      </c>
      <c r="BI11" s="285" t="s">
        <v>614</v>
      </c>
      <c r="BJ11" s="283" t="s">
        <v>614</v>
      </c>
      <c r="BK11" s="283" t="s">
        <v>614</v>
      </c>
      <c r="BL11" s="283" t="s">
        <v>614</v>
      </c>
      <c r="BM11" s="283" t="s">
        <v>614</v>
      </c>
      <c r="BN11" s="283">
        <v>1</v>
      </c>
      <c r="BO11" s="264">
        <v>2</v>
      </c>
      <c r="BP11" s="262">
        <v>22</v>
      </c>
      <c r="BQ11" s="283">
        <v>1420</v>
      </c>
      <c r="BR11" s="283">
        <v>1209</v>
      </c>
      <c r="BS11" s="283">
        <v>835</v>
      </c>
      <c r="BT11" s="283">
        <v>1104</v>
      </c>
      <c r="BU11" s="283">
        <v>1229</v>
      </c>
      <c r="BV11" s="264">
        <v>722</v>
      </c>
      <c r="BW11" s="262">
        <v>29</v>
      </c>
      <c r="BX11" s="286">
        <v>468</v>
      </c>
      <c r="BY11" s="283">
        <v>313</v>
      </c>
      <c r="BZ11" s="258" t="s">
        <v>614</v>
      </c>
      <c r="CA11" s="261">
        <v>40</v>
      </c>
      <c r="CB11" s="261">
        <v>10</v>
      </c>
      <c r="CC11" s="52"/>
      <c r="CD11" s="262">
        <v>27</v>
      </c>
      <c r="CE11" s="258">
        <v>1</v>
      </c>
      <c r="CF11" s="390">
        <v>4850</v>
      </c>
      <c r="CG11" s="258">
        <v>268</v>
      </c>
      <c r="CH11" s="479">
        <v>1696.6</v>
      </c>
      <c r="CI11" s="258">
        <v>266</v>
      </c>
      <c r="CJ11" s="264">
        <v>193</v>
      </c>
      <c r="CK11" s="262">
        <v>1303</v>
      </c>
      <c r="CL11" s="257">
        <v>455.8</v>
      </c>
      <c r="CM11" s="258">
        <v>452</v>
      </c>
      <c r="CN11" s="265">
        <v>158.1</v>
      </c>
      <c r="CO11" s="124"/>
      <c r="CP11" s="289">
        <v>422</v>
      </c>
      <c r="CQ11" s="289">
        <v>109</v>
      </c>
      <c r="CR11" s="289">
        <v>10126</v>
      </c>
      <c r="CS11" s="289">
        <v>2390</v>
      </c>
      <c r="CT11" s="289">
        <v>2965</v>
      </c>
    </row>
    <row r="12" spans="1:98" ht="15.75" customHeight="1">
      <c r="A12" s="689" t="s">
        <v>274</v>
      </c>
      <c r="B12" s="456">
        <v>5299</v>
      </c>
      <c r="C12" s="458">
        <v>17.399999999999999</v>
      </c>
      <c r="D12" s="457">
        <v>4300</v>
      </c>
      <c r="E12" s="836"/>
      <c r="F12" s="460">
        <v>3</v>
      </c>
      <c r="G12" s="438">
        <v>205</v>
      </c>
      <c r="H12" s="438">
        <v>22</v>
      </c>
      <c r="I12" s="438">
        <v>1369</v>
      </c>
      <c r="J12" s="438">
        <v>5</v>
      </c>
      <c r="K12" s="438">
        <v>145</v>
      </c>
      <c r="L12" s="438">
        <v>1</v>
      </c>
      <c r="M12" s="438">
        <v>50</v>
      </c>
      <c r="N12" s="465">
        <v>54</v>
      </c>
      <c r="O12" s="453">
        <v>1594</v>
      </c>
      <c r="P12" s="1043">
        <v>1107</v>
      </c>
      <c r="Q12" s="438">
        <v>9</v>
      </c>
      <c r="R12" s="465">
        <v>370</v>
      </c>
      <c r="S12" s="438">
        <v>1</v>
      </c>
      <c r="T12" s="203">
        <v>13</v>
      </c>
      <c r="U12" s="208">
        <v>1318</v>
      </c>
      <c r="V12" s="203">
        <v>0</v>
      </c>
      <c r="W12" s="208">
        <v>0</v>
      </c>
      <c r="X12" s="203">
        <v>0</v>
      </c>
      <c r="Y12" s="208">
        <v>0</v>
      </c>
      <c r="Z12" s="453">
        <v>3</v>
      </c>
      <c r="AA12" s="51"/>
      <c r="AB12" s="201">
        <v>96699</v>
      </c>
      <c r="AC12" s="203">
        <v>20165</v>
      </c>
      <c r="AD12" s="203">
        <v>26487889950</v>
      </c>
      <c r="AE12" s="202">
        <v>96.96</v>
      </c>
      <c r="AF12" s="453">
        <v>18</v>
      </c>
      <c r="AG12" s="124"/>
      <c r="AH12" s="196">
        <v>57631</v>
      </c>
      <c r="AI12" s="195">
        <v>18.899999999999999</v>
      </c>
      <c r="AJ12" s="199">
        <v>39011</v>
      </c>
      <c r="AK12" s="195">
        <v>26.8</v>
      </c>
      <c r="AL12" s="199">
        <v>437124</v>
      </c>
      <c r="AM12" s="218">
        <v>91</v>
      </c>
      <c r="AN12" s="458">
        <v>36</v>
      </c>
      <c r="AO12" s="455">
        <v>19.2</v>
      </c>
      <c r="AP12" s="837"/>
      <c r="AQ12" s="456">
        <v>1454</v>
      </c>
      <c r="AR12" s="704">
        <v>23</v>
      </c>
      <c r="AS12" s="698">
        <v>4001</v>
      </c>
      <c r="AT12" s="698">
        <v>64</v>
      </c>
      <c r="AU12" s="457">
        <v>2976</v>
      </c>
      <c r="AV12" s="457">
        <v>54</v>
      </c>
      <c r="AW12" s="698">
        <v>675</v>
      </c>
      <c r="AX12" s="698">
        <v>11</v>
      </c>
      <c r="AY12" s="457">
        <v>6</v>
      </c>
      <c r="AZ12" s="698">
        <v>287</v>
      </c>
      <c r="BA12" s="698">
        <v>178</v>
      </c>
      <c r="BB12" s="698">
        <v>189</v>
      </c>
      <c r="BC12" s="703">
        <v>96</v>
      </c>
      <c r="BD12" s="456">
        <v>46</v>
      </c>
      <c r="BE12" s="698">
        <v>1849</v>
      </c>
      <c r="BF12" s="698">
        <v>2042</v>
      </c>
      <c r="BG12" s="698">
        <v>2047</v>
      </c>
      <c r="BH12" s="457">
        <v>1638</v>
      </c>
      <c r="BI12" s="699" t="s">
        <v>529</v>
      </c>
      <c r="BJ12" s="699" t="s">
        <v>529</v>
      </c>
      <c r="BK12" s="699" t="s">
        <v>529</v>
      </c>
      <c r="BL12" s="699" t="s">
        <v>529</v>
      </c>
      <c r="BM12" s="699" t="s">
        <v>529</v>
      </c>
      <c r="BN12" s="699" t="s">
        <v>529</v>
      </c>
      <c r="BO12" s="702" t="s">
        <v>529</v>
      </c>
      <c r="BP12" s="456">
        <v>31</v>
      </c>
      <c r="BQ12" s="698">
        <v>1940</v>
      </c>
      <c r="BR12" s="698">
        <v>1672</v>
      </c>
      <c r="BS12" s="698">
        <v>1297</v>
      </c>
      <c r="BT12" s="698">
        <v>1263</v>
      </c>
      <c r="BU12" s="698">
        <v>1765</v>
      </c>
      <c r="BV12" s="703">
        <v>1002</v>
      </c>
      <c r="BW12" s="456">
        <v>20</v>
      </c>
      <c r="BX12" s="704">
        <v>377</v>
      </c>
      <c r="BY12" s="214">
        <v>240</v>
      </c>
      <c r="BZ12" s="199" t="s">
        <v>529</v>
      </c>
      <c r="CA12" s="702">
        <v>42</v>
      </c>
      <c r="CB12" s="702">
        <v>9</v>
      </c>
      <c r="CC12" s="52"/>
      <c r="CD12" s="456">
        <v>22</v>
      </c>
      <c r="CE12" s="457" t="s">
        <v>614</v>
      </c>
      <c r="CF12" s="705">
        <v>5551</v>
      </c>
      <c r="CG12" s="457" t="s">
        <v>614</v>
      </c>
      <c r="CH12" s="706">
        <v>1824</v>
      </c>
      <c r="CI12" s="457">
        <v>284</v>
      </c>
      <c r="CJ12" s="703">
        <v>162</v>
      </c>
      <c r="CK12" s="456">
        <v>1258</v>
      </c>
      <c r="CL12" s="458">
        <v>413.4</v>
      </c>
      <c r="CM12" s="457">
        <v>247</v>
      </c>
      <c r="CN12" s="466">
        <v>81.2</v>
      </c>
      <c r="CO12" s="124"/>
      <c r="CP12" s="216">
        <v>297</v>
      </c>
      <c r="CQ12" s="216">
        <v>65</v>
      </c>
      <c r="CR12" s="216">
        <v>13716</v>
      </c>
      <c r="CS12" s="216">
        <v>2398</v>
      </c>
      <c r="CT12" s="216">
        <v>2766</v>
      </c>
    </row>
    <row r="13" spans="1:98" ht="15.75" customHeight="1">
      <c r="A13" s="489" t="s">
        <v>604</v>
      </c>
      <c r="B13" s="483">
        <v>2157</v>
      </c>
      <c r="C13" s="493">
        <v>8.69</v>
      </c>
      <c r="D13" s="486">
        <v>1786</v>
      </c>
      <c r="E13" s="836"/>
      <c r="F13" s="495">
        <v>2</v>
      </c>
      <c r="G13" s="500">
        <v>150</v>
      </c>
      <c r="H13" s="500">
        <v>15</v>
      </c>
      <c r="I13" s="500">
        <v>1264</v>
      </c>
      <c r="J13" s="500">
        <v>17</v>
      </c>
      <c r="K13" s="500">
        <v>484</v>
      </c>
      <c r="L13" s="500">
        <v>1</v>
      </c>
      <c r="M13" s="500">
        <v>50</v>
      </c>
      <c r="N13" s="501">
        <v>71</v>
      </c>
      <c r="O13" s="502">
        <v>2047</v>
      </c>
      <c r="P13" s="484">
        <v>798</v>
      </c>
      <c r="Q13" s="500">
        <v>2</v>
      </c>
      <c r="R13" s="501">
        <v>100</v>
      </c>
      <c r="S13" s="500">
        <v>5</v>
      </c>
      <c r="T13" s="500">
        <v>5</v>
      </c>
      <c r="U13" s="501">
        <v>429</v>
      </c>
      <c r="V13" s="500">
        <v>1</v>
      </c>
      <c r="W13" s="501">
        <v>18</v>
      </c>
      <c r="X13" s="500">
        <v>0</v>
      </c>
      <c r="Y13" s="501">
        <v>0</v>
      </c>
      <c r="Z13" s="502">
        <v>0</v>
      </c>
      <c r="AA13" s="51"/>
      <c r="AB13" s="495">
        <v>72317</v>
      </c>
      <c r="AC13" s="500">
        <v>11876</v>
      </c>
      <c r="AD13" s="500">
        <v>20964432083</v>
      </c>
      <c r="AE13" s="503">
        <v>98.2</v>
      </c>
      <c r="AF13" s="502">
        <v>14</v>
      </c>
      <c r="AG13" s="124"/>
      <c r="AH13" s="483">
        <v>43853</v>
      </c>
      <c r="AI13" s="482">
        <v>18.072755896</v>
      </c>
      <c r="AJ13" s="486">
        <v>28542</v>
      </c>
      <c r="AK13" s="482">
        <v>27.372903300000001</v>
      </c>
      <c r="AL13" s="486">
        <v>399432</v>
      </c>
      <c r="AM13" s="488">
        <v>92.7</v>
      </c>
      <c r="AN13" s="482">
        <v>37.299999999999997</v>
      </c>
      <c r="AO13" s="496">
        <v>30</v>
      </c>
      <c r="AP13" s="837"/>
      <c r="AQ13" s="483">
        <v>1173</v>
      </c>
      <c r="AR13" s="510">
        <v>20.8</v>
      </c>
      <c r="AS13" s="504">
        <v>3478</v>
      </c>
      <c r="AT13" s="504">
        <v>61.2</v>
      </c>
      <c r="AU13" s="486">
        <v>2449</v>
      </c>
      <c r="AV13" s="486">
        <v>49.3</v>
      </c>
      <c r="AW13" s="504">
        <v>554</v>
      </c>
      <c r="AX13" s="504">
        <v>11.9</v>
      </c>
      <c r="AY13" s="486">
        <v>10</v>
      </c>
      <c r="AZ13" s="504">
        <v>638</v>
      </c>
      <c r="BA13" s="504">
        <v>342</v>
      </c>
      <c r="BB13" s="504">
        <v>492</v>
      </c>
      <c r="BC13" s="487">
        <v>297</v>
      </c>
      <c r="BD13" s="483">
        <v>34</v>
      </c>
      <c r="BE13" s="504">
        <v>1570</v>
      </c>
      <c r="BF13" s="504">
        <v>1294</v>
      </c>
      <c r="BG13" s="504">
        <v>1501</v>
      </c>
      <c r="BH13" s="258">
        <v>1135</v>
      </c>
      <c r="BI13" s="498">
        <v>0</v>
      </c>
      <c r="BJ13" s="504">
        <v>0</v>
      </c>
      <c r="BK13" s="504">
        <v>0</v>
      </c>
      <c r="BL13" s="504">
        <v>0</v>
      </c>
      <c r="BM13" s="504">
        <v>0</v>
      </c>
      <c r="BN13" s="504">
        <v>0</v>
      </c>
      <c r="BO13" s="487">
        <v>0</v>
      </c>
      <c r="BP13" s="483">
        <v>28</v>
      </c>
      <c r="BQ13" s="504">
        <v>1247</v>
      </c>
      <c r="BR13" s="504">
        <v>1481</v>
      </c>
      <c r="BS13" s="504">
        <v>967</v>
      </c>
      <c r="BT13" s="504">
        <v>947</v>
      </c>
      <c r="BU13" s="504">
        <v>1483</v>
      </c>
      <c r="BV13" s="487">
        <v>851</v>
      </c>
      <c r="BW13" s="483">
        <v>29</v>
      </c>
      <c r="BX13" s="510">
        <v>229</v>
      </c>
      <c r="BY13" s="504">
        <v>161</v>
      </c>
      <c r="BZ13" s="486">
        <v>0</v>
      </c>
      <c r="CA13" s="491">
        <v>3</v>
      </c>
      <c r="CB13" s="491">
        <v>25</v>
      </c>
      <c r="CC13" s="52"/>
      <c r="CD13" s="483">
        <v>17</v>
      </c>
      <c r="CE13" s="486">
        <v>1</v>
      </c>
      <c r="CF13" s="511">
        <v>5127</v>
      </c>
      <c r="CG13" s="486">
        <v>528</v>
      </c>
      <c r="CH13" s="557">
        <v>2112.9</v>
      </c>
      <c r="CI13" s="486">
        <v>254</v>
      </c>
      <c r="CJ13" s="487">
        <v>143</v>
      </c>
      <c r="CK13" s="483">
        <v>1203</v>
      </c>
      <c r="CL13" s="482">
        <v>495.8</v>
      </c>
      <c r="CM13" s="486">
        <v>205</v>
      </c>
      <c r="CN13" s="490">
        <v>84.5</v>
      </c>
      <c r="CO13" s="124"/>
      <c r="CP13" s="513">
        <v>168</v>
      </c>
      <c r="CQ13" s="513">
        <v>51</v>
      </c>
      <c r="CR13" s="513">
        <v>10856</v>
      </c>
      <c r="CS13" s="513">
        <v>1738</v>
      </c>
      <c r="CT13" s="513">
        <v>1632</v>
      </c>
    </row>
    <row r="14" spans="1:98" ht="15.75" customHeight="1">
      <c r="A14" s="689" t="s">
        <v>589</v>
      </c>
      <c r="B14" s="196">
        <v>3157</v>
      </c>
      <c r="C14" s="213">
        <v>11.1</v>
      </c>
      <c r="D14" s="199">
        <v>2610</v>
      </c>
      <c r="E14" s="836"/>
      <c r="F14" s="201">
        <v>2</v>
      </c>
      <c r="G14" s="203">
        <v>150</v>
      </c>
      <c r="H14" s="138">
        <v>20</v>
      </c>
      <c r="I14" s="138">
        <v>1434</v>
      </c>
      <c r="J14" s="138">
        <v>3</v>
      </c>
      <c r="K14" s="138">
        <v>73</v>
      </c>
      <c r="L14" s="203">
        <v>1</v>
      </c>
      <c r="M14" s="203">
        <v>60</v>
      </c>
      <c r="N14" s="208">
        <v>32</v>
      </c>
      <c r="O14" s="205">
        <v>1215</v>
      </c>
      <c r="P14" s="217">
        <v>952</v>
      </c>
      <c r="Q14" s="203">
        <v>8</v>
      </c>
      <c r="R14" s="208">
        <v>300</v>
      </c>
      <c r="S14" s="203">
        <v>2</v>
      </c>
      <c r="T14" s="203">
        <v>12</v>
      </c>
      <c r="U14" s="208">
        <v>1109</v>
      </c>
      <c r="V14" s="203" t="s">
        <v>614</v>
      </c>
      <c r="W14" s="208" t="s">
        <v>614</v>
      </c>
      <c r="X14" s="203" t="s">
        <v>614</v>
      </c>
      <c r="Y14" s="208" t="s">
        <v>614</v>
      </c>
      <c r="Z14" s="140">
        <v>0</v>
      </c>
      <c r="AA14" s="51"/>
      <c r="AB14" s="217">
        <v>83017</v>
      </c>
      <c r="AC14" s="203">
        <v>16707</v>
      </c>
      <c r="AD14" s="203">
        <v>24514167994</v>
      </c>
      <c r="AE14" s="202">
        <v>98.2</v>
      </c>
      <c r="AF14" s="205">
        <v>22</v>
      </c>
      <c r="AG14" s="124"/>
      <c r="AH14" s="196">
        <v>52545</v>
      </c>
      <c r="AI14" s="195">
        <v>19.2</v>
      </c>
      <c r="AJ14" s="199">
        <v>34472</v>
      </c>
      <c r="AK14" s="195">
        <v>27.8</v>
      </c>
      <c r="AL14" s="199">
        <v>341652</v>
      </c>
      <c r="AM14" s="218">
        <v>94.3</v>
      </c>
      <c r="AN14" s="195">
        <v>39.6</v>
      </c>
      <c r="AO14" s="220">
        <v>12.5</v>
      </c>
      <c r="AP14" s="837"/>
      <c r="AQ14" s="132">
        <v>783</v>
      </c>
      <c r="AR14" s="52">
        <v>7</v>
      </c>
      <c r="AS14" s="143">
        <v>3106</v>
      </c>
      <c r="AT14" s="143">
        <v>27</v>
      </c>
      <c r="AU14" s="141">
        <v>2432</v>
      </c>
      <c r="AV14" s="141">
        <v>21</v>
      </c>
      <c r="AW14" s="143">
        <v>1108</v>
      </c>
      <c r="AX14" s="143">
        <v>10</v>
      </c>
      <c r="AY14" s="141">
        <v>11</v>
      </c>
      <c r="AZ14" s="143">
        <v>461</v>
      </c>
      <c r="BA14" s="143">
        <v>329</v>
      </c>
      <c r="BB14" s="143">
        <v>481</v>
      </c>
      <c r="BC14" s="142">
        <v>288</v>
      </c>
      <c r="BD14" s="132">
        <v>34</v>
      </c>
      <c r="BE14" s="143">
        <v>1650</v>
      </c>
      <c r="BF14" s="143">
        <v>1290</v>
      </c>
      <c r="BG14" s="143">
        <v>1809</v>
      </c>
      <c r="BH14" s="141">
        <v>1313</v>
      </c>
      <c r="BI14" s="200">
        <v>3</v>
      </c>
      <c r="BJ14" s="214">
        <v>165</v>
      </c>
      <c r="BK14" s="214">
        <v>210</v>
      </c>
      <c r="BL14" s="214">
        <v>90</v>
      </c>
      <c r="BM14" s="143">
        <v>80</v>
      </c>
      <c r="BN14" s="143">
        <v>175</v>
      </c>
      <c r="BO14" s="142">
        <v>84</v>
      </c>
      <c r="BP14" s="132">
        <v>12</v>
      </c>
      <c r="BQ14" s="143">
        <v>567</v>
      </c>
      <c r="BR14" s="143">
        <v>610</v>
      </c>
      <c r="BS14" s="143">
        <v>390</v>
      </c>
      <c r="BT14" s="143">
        <v>437</v>
      </c>
      <c r="BU14" s="143">
        <v>596</v>
      </c>
      <c r="BV14" s="142">
        <v>351</v>
      </c>
      <c r="BW14" s="132">
        <v>22</v>
      </c>
      <c r="BX14" s="52">
        <v>397</v>
      </c>
      <c r="BY14" s="143">
        <v>332</v>
      </c>
      <c r="BZ14" s="199">
        <v>0</v>
      </c>
      <c r="CA14" s="134">
        <v>3</v>
      </c>
      <c r="CB14" s="134">
        <v>23</v>
      </c>
      <c r="CC14" s="52"/>
      <c r="CD14" s="132">
        <v>21</v>
      </c>
      <c r="CE14" s="141">
        <v>0</v>
      </c>
      <c r="CF14" s="427">
        <v>4423</v>
      </c>
      <c r="CG14" s="141">
        <v>0</v>
      </c>
      <c r="CH14" s="556">
        <v>1563.3</v>
      </c>
      <c r="CI14" s="141">
        <v>255</v>
      </c>
      <c r="CJ14" s="142">
        <v>138</v>
      </c>
      <c r="CK14" s="132">
        <v>1178</v>
      </c>
      <c r="CL14" s="195">
        <v>429.5</v>
      </c>
      <c r="CM14" s="141">
        <v>201</v>
      </c>
      <c r="CN14" s="145">
        <v>73.3</v>
      </c>
      <c r="CO14" s="124"/>
      <c r="CP14" s="146">
        <v>240</v>
      </c>
      <c r="CQ14" s="146">
        <v>49</v>
      </c>
      <c r="CR14" s="146">
        <v>10004</v>
      </c>
      <c r="CS14" s="146">
        <v>2659</v>
      </c>
      <c r="CT14" s="146">
        <v>2807</v>
      </c>
    </row>
    <row r="15" spans="1:98" ht="15.75" customHeight="1">
      <c r="A15" s="489" t="s">
        <v>505</v>
      </c>
      <c r="B15" s="262">
        <v>3314</v>
      </c>
      <c r="C15" s="493">
        <v>10.1</v>
      </c>
      <c r="D15" s="258">
        <v>2763</v>
      </c>
      <c r="E15" s="836"/>
      <c r="F15" s="276">
        <v>1</v>
      </c>
      <c r="G15" s="277">
        <v>74</v>
      </c>
      <c r="H15" s="277">
        <v>16</v>
      </c>
      <c r="I15" s="277">
        <v>1164</v>
      </c>
      <c r="J15" s="277">
        <v>7</v>
      </c>
      <c r="K15" s="277">
        <v>171</v>
      </c>
      <c r="L15" s="277">
        <v>1</v>
      </c>
      <c r="M15" s="277">
        <v>60</v>
      </c>
      <c r="N15" s="278">
        <v>16</v>
      </c>
      <c r="O15" s="279">
        <v>619</v>
      </c>
      <c r="P15" s="288">
        <v>943</v>
      </c>
      <c r="Q15" s="277">
        <v>4</v>
      </c>
      <c r="R15" s="278">
        <v>170</v>
      </c>
      <c r="S15" s="277">
        <v>2</v>
      </c>
      <c r="T15" s="277">
        <v>8</v>
      </c>
      <c r="U15" s="278">
        <v>754</v>
      </c>
      <c r="V15" s="277">
        <v>3</v>
      </c>
      <c r="W15" s="278">
        <v>150</v>
      </c>
      <c r="X15" s="277">
        <v>2</v>
      </c>
      <c r="Y15" s="278">
        <v>16</v>
      </c>
      <c r="Z15" s="279">
        <v>6</v>
      </c>
      <c r="AA15" s="51"/>
      <c r="AB15" s="288">
        <v>85720</v>
      </c>
      <c r="AC15" s="277">
        <v>16233</v>
      </c>
      <c r="AD15" s="277">
        <v>23320011436</v>
      </c>
      <c r="AE15" s="271">
        <v>96.65</v>
      </c>
      <c r="AF15" s="279">
        <v>18</v>
      </c>
      <c r="AG15" s="124"/>
      <c r="AH15" s="262">
        <v>63914</v>
      </c>
      <c r="AI15" s="257">
        <v>19.899999999999999</v>
      </c>
      <c r="AJ15" s="258">
        <v>41605</v>
      </c>
      <c r="AK15" s="257">
        <v>29</v>
      </c>
      <c r="AL15" s="286">
        <v>350767</v>
      </c>
      <c r="AM15" s="267">
        <v>89.4</v>
      </c>
      <c r="AN15" s="257">
        <v>34.799999999999997</v>
      </c>
      <c r="AO15" s="268">
        <v>10.6</v>
      </c>
      <c r="AP15" s="837"/>
      <c r="AQ15" s="262">
        <v>388</v>
      </c>
      <c r="AR15" s="510">
        <v>5</v>
      </c>
      <c r="AS15" s="283">
        <v>4399</v>
      </c>
      <c r="AT15" s="283">
        <v>56.2</v>
      </c>
      <c r="AU15" s="258">
        <v>2165</v>
      </c>
      <c r="AV15" s="258">
        <v>30.467210807768087</v>
      </c>
      <c r="AW15" s="283">
        <v>1979</v>
      </c>
      <c r="AX15" s="283">
        <v>25.261679857033442</v>
      </c>
      <c r="AY15" s="258">
        <v>25</v>
      </c>
      <c r="AZ15" s="283">
        <v>1187</v>
      </c>
      <c r="BA15" s="283">
        <v>793</v>
      </c>
      <c r="BB15" s="283">
        <v>1128</v>
      </c>
      <c r="BC15" s="264">
        <v>766</v>
      </c>
      <c r="BD15" s="262">
        <v>34</v>
      </c>
      <c r="BE15" s="283">
        <v>1374</v>
      </c>
      <c r="BF15" s="283">
        <v>1094</v>
      </c>
      <c r="BG15" s="283">
        <v>1247</v>
      </c>
      <c r="BH15" s="258">
        <v>1158</v>
      </c>
      <c r="BI15" s="285" t="s">
        <v>614</v>
      </c>
      <c r="BJ15" s="283" t="s">
        <v>614</v>
      </c>
      <c r="BK15" s="283" t="s">
        <v>614</v>
      </c>
      <c r="BL15" s="283" t="s">
        <v>614</v>
      </c>
      <c r="BM15" s="283" t="s">
        <v>614</v>
      </c>
      <c r="BN15" s="283" t="s">
        <v>614</v>
      </c>
      <c r="BO15" s="264" t="s">
        <v>614</v>
      </c>
      <c r="BP15" s="262">
        <v>7</v>
      </c>
      <c r="BQ15" s="283">
        <v>477</v>
      </c>
      <c r="BR15" s="283">
        <v>457</v>
      </c>
      <c r="BS15" s="283">
        <v>250</v>
      </c>
      <c r="BT15" s="283">
        <v>388</v>
      </c>
      <c r="BU15" s="283">
        <v>442</v>
      </c>
      <c r="BV15" s="264">
        <v>289</v>
      </c>
      <c r="BW15" s="262">
        <v>18</v>
      </c>
      <c r="BX15" s="286">
        <v>337</v>
      </c>
      <c r="BY15" s="283">
        <v>387</v>
      </c>
      <c r="BZ15" s="258">
        <v>0</v>
      </c>
      <c r="CA15" s="261">
        <v>1</v>
      </c>
      <c r="CB15" s="261">
        <v>5</v>
      </c>
      <c r="CC15" s="52"/>
      <c r="CD15" s="262">
        <v>22</v>
      </c>
      <c r="CE15" s="258">
        <v>1</v>
      </c>
      <c r="CF15" s="390">
        <v>5715</v>
      </c>
      <c r="CG15" s="258">
        <v>40</v>
      </c>
      <c r="CH15" s="479">
        <v>1783.7</v>
      </c>
      <c r="CI15" s="258">
        <v>242</v>
      </c>
      <c r="CJ15" s="264">
        <v>169</v>
      </c>
      <c r="CK15" s="262">
        <v>861</v>
      </c>
      <c r="CL15" s="257">
        <v>268.7</v>
      </c>
      <c r="CM15" s="258">
        <v>417</v>
      </c>
      <c r="CN15" s="265">
        <v>130.1</v>
      </c>
      <c r="CO15" s="124"/>
      <c r="CP15" s="289">
        <v>213</v>
      </c>
      <c r="CQ15" s="289">
        <v>75</v>
      </c>
      <c r="CR15" s="289">
        <v>10717</v>
      </c>
      <c r="CS15" s="289">
        <v>2716</v>
      </c>
      <c r="CT15" s="289">
        <v>2614</v>
      </c>
    </row>
    <row r="16" spans="1:98" ht="15.75" customHeight="1">
      <c r="A16" s="689" t="s">
        <v>506</v>
      </c>
      <c r="B16" s="132">
        <v>4265</v>
      </c>
      <c r="C16" s="126">
        <v>12.68</v>
      </c>
      <c r="D16" s="141">
        <v>3369</v>
      </c>
      <c r="E16" s="836"/>
      <c r="F16" s="201">
        <v>2</v>
      </c>
      <c r="G16" s="203">
        <v>180</v>
      </c>
      <c r="H16" s="203">
        <v>16</v>
      </c>
      <c r="I16" s="203">
        <v>1315</v>
      </c>
      <c r="J16" s="203">
        <v>11</v>
      </c>
      <c r="K16" s="203">
        <v>310</v>
      </c>
      <c r="L16" s="203">
        <v>1</v>
      </c>
      <c r="M16" s="203">
        <v>50</v>
      </c>
      <c r="N16" s="208">
        <v>62</v>
      </c>
      <c r="O16" s="205">
        <v>1801</v>
      </c>
      <c r="P16" s="217">
        <v>942</v>
      </c>
      <c r="Q16" s="203">
        <v>5</v>
      </c>
      <c r="R16" s="208">
        <v>180</v>
      </c>
      <c r="S16" s="203">
        <v>4</v>
      </c>
      <c r="T16" s="203">
        <v>12</v>
      </c>
      <c r="U16" s="208">
        <v>1189</v>
      </c>
      <c r="V16" s="203">
        <v>6</v>
      </c>
      <c r="W16" s="208">
        <v>138</v>
      </c>
      <c r="X16" s="203">
        <v>1</v>
      </c>
      <c r="Y16" s="208">
        <v>30</v>
      </c>
      <c r="Z16" s="205">
        <v>1</v>
      </c>
      <c r="AA16" s="51"/>
      <c r="AB16" s="201">
        <v>98637</v>
      </c>
      <c r="AC16" s="203">
        <v>20993</v>
      </c>
      <c r="AD16" s="203">
        <v>29305104476</v>
      </c>
      <c r="AE16" s="202">
        <v>96.4</v>
      </c>
      <c r="AF16" s="205">
        <v>7</v>
      </c>
      <c r="AG16" s="124"/>
      <c r="AH16" s="196">
        <v>61159</v>
      </c>
      <c r="AI16" s="195">
        <v>19.3</v>
      </c>
      <c r="AJ16" s="199">
        <v>41319</v>
      </c>
      <c r="AK16" s="195">
        <v>28.2</v>
      </c>
      <c r="AL16" s="199">
        <v>384901</v>
      </c>
      <c r="AM16" s="218">
        <v>92</v>
      </c>
      <c r="AN16" s="126">
        <v>29.5</v>
      </c>
      <c r="AO16" s="353">
        <v>19.2</v>
      </c>
      <c r="AP16" s="837"/>
      <c r="AQ16" s="196">
        <v>1817</v>
      </c>
      <c r="AR16" s="1005">
        <v>25</v>
      </c>
      <c r="AS16" s="214">
        <v>2566</v>
      </c>
      <c r="AT16" s="1006">
        <v>36</v>
      </c>
      <c r="AU16" s="199">
        <v>1945</v>
      </c>
      <c r="AV16" s="1007">
        <v>32</v>
      </c>
      <c r="AW16" s="214">
        <v>910</v>
      </c>
      <c r="AX16" s="214">
        <v>12.8</v>
      </c>
      <c r="AY16" s="199">
        <v>32</v>
      </c>
      <c r="AZ16" s="214">
        <v>1380</v>
      </c>
      <c r="BA16" s="143">
        <v>704</v>
      </c>
      <c r="BB16" s="214">
        <v>1374</v>
      </c>
      <c r="BC16" s="211">
        <v>704</v>
      </c>
      <c r="BD16" s="196">
        <v>24</v>
      </c>
      <c r="BE16" s="214">
        <v>1583</v>
      </c>
      <c r="BF16" s="214">
        <v>1259</v>
      </c>
      <c r="BG16" s="214">
        <v>1619</v>
      </c>
      <c r="BH16" s="199">
        <v>1143</v>
      </c>
      <c r="BI16" s="200">
        <v>0</v>
      </c>
      <c r="BJ16" s="214">
        <v>0</v>
      </c>
      <c r="BK16" s="214">
        <v>0</v>
      </c>
      <c r="BL16" s="214">
        <v>0</v>
      </c>
      <c r="BM16" s="214">
        <v>0</v>
      </c>
      <c r="BN16" s="214">
        <v>0</v>
      </c>
      <c r="BO16" s="211">
        <v>0</v>
      </c>
      <c r="BP16" s="196">
        <v>16</v>
      </c>
      <c r="BQ16" s="214">
        <v>1250</v>
      </c>
      <c r="BR16" s="214">
        <v>842</v>
      </c>
      <c r="BS16" s="214">
        <v>590</v>
      </c>
      <c r="BT16" s="214">
        <v>1064</v>
      </c>
      <c r="BU16" s="214">
        <v>947</v>
      </c>
      <c r="BV16" s="211">
        <v>531</v>
      </c>
      <c r="BW16" s="196">
        <v>15</v>
      </c>
      <c r="BX16" s="215">
        <v>289</v>
      </c>
      <c r="BY16" s="214">
        <v>271</v>
      </c>
      <c r="BZ16" s="199">
        <v>4</v>
      </c>
      <c r="CA16" s="197">
        <v>2</v>
      </c>
      <c r="CB16" s="197">
        <v>5</v>
      </c>
      <c r="CC16" s="52"/>
      <c r="CD16" s="196">
        <v>26</v>
      </c>
      <c r="CE16" s="199">
        <v>1</v>
      </c>
      <c r="CF16" s="427">
        <v>4802</v>
      </c>
      <c r="CG16" s="199">
        <v>700</v>
      </c>
      <c r="CH16" s="555">
        <v>1516.6876703588946</v>
      </c>
      <c r="CI16" s="199">
        <v>250</v>
      </c>
      <c r="CJ16" s="211">
        <v>160</v>
      </c>
      <c r="CK16" s="196">
        <v>595</v>
      </c>
      <c r="CL16" s="195">
        <v>187.92777256633534</v>
      </c>
      <c r="CM16" s="199">
        <v>231</v>
      </c>
      <c r="CN16" s="212">
        <v>72.960194055165488</v>
      </c>
      <c r="CO16" s="124"/>
      <c r="CP16" s="216">
        <v>293</v>
      </c>
      <c r="CQ16" s="216">
        <v>88</v>
      </c>
      <c r="CR16" s="216">
        <v>12217</v>
      </c>
      <c r="CS16" s="216">
        <v>2763</v>
      </c>
      <c r="CT16" s="216">
        <v>2440</v>
      </c>
    </row>
    <row r="17" spans="1:98" ht="15.75" customHeight="1">
      <c r="A17" s="489" t="s">
        <v>644</v>
      </c>
      <c r="B17" s="483">
        <v>5141</v>
      </c>
      <c r="C17" s="493">
        <v>19.100000000000001</v>
      </c>
      <c r="D17" s="486">
        <v>4069</v>
      </c>
      <c r="E17" s="836"/>
      <c r="F17" s="495">
        <v>2</v>
      </c>
      <c r="G17" s="500">
        <v>170</v>
      </c>
      <c r="H17" s="500">
        <v>26</v>
      </c>
      <c r="I17" s="500">
        <v>1748</v>
      </c>
      <c r="J17" s="500">
        <v>2</v>
      </c>
      <c r="K17" s="500">
        <v>43</v>
      </c>
      <c r="L17" s="500">
        <v>0</v>
      </c>
      <c r="M17" s="500">
        <v>0</v>
      </c>
      <c r="N17" s="501">
        <v>26</v>
      </c>
      <c r="O17" s="502">
        <v>1243</v>
      </c>
      <c r="P17" s="484">
        <v>917</v>
      </c>
      <c r="Q17" s="500">
        <v>5</v>
      </c>
      <c r="R17" s="501">
        <v>240</v>
      </c>
      <c r="S17" s="500">
        <v>7</v>
      </c>
      <c r="T17" s="500">
        <v>12</v>
      </c>
      <c r="U17" s="501">
        <v>1038</v>
      </c>
      <c r="V17" s="500">
        <v>0</v>
      </c>
      <c r="W17" s="501">
        <v>0</v>
      </c>
      <c r="X17" s="500">
        <v>0</v>
      </c>
      <c r="Y17" s="501">
        <v>0</v>
      </c>
      <c r="Z17" s="502">
        <v>0</v>
      </c>
      <c r="AA17" s="51"/>
      <c r="AB17" s="495">
        <v>71822</v>
      </c>
      <c r="AC17" s="500">
        <v>13928</v>
      </c>
      <c r="AD17" s="500">
        <v>21943765898</v>
      </c>
      <c r="AE17" s="503">
        <v>96.66</v>
      </c>
      <c r="AF17" s="502">
        <v>1</v>
      </c>
      <c r="AG17" s="124"/>
      <c r="AH17" s="483">
        <v>55893</v>
      </c>
      <c r="AI17" s="482">
        <v>20.79</v>
      </c>
      <c r="AJ17" s="486">
        <v>36177</v>
      </c>
      <c r="AK17" s="482">
        <v>29.15</v>
      </c>
      <c r="AL17" s="486">
        <v>311688</v>
      </c>
      <c r="AM17" s="488">
        <v>90.17</v>
      </c>
      <c r="AN17" s="482">
        <v>19.899999999999999</v>
      </c>
      <c r="AO17" s="496">
        <v>10.1</v>
      </c>
      <c r="AP17" s="837"/>
      <c r="AQ17" s="483">
        <v>2800</v>
      </c>
      <c r="AR17" s="510">
        <v>39.9</v>
      </c>
      <c r="AS17" s="504">
        <v>3638</v>
      </c>
      <c r="AT17" s="504">
        <v>51.8</v>
      </c>
      <c r="AU17" s="486">
        <v>2388</v>
      </c>
      <c r="AV17" s="486">
        <v>38.5</v>
      </c>
      <c r="AW17" s="504">
        <v>444</v>
      </c>
      <c r="AX17" s="504">
        <v>6.3</v>
      </c>
      <c r="AY17" s="486">
        <v>11</v>
      </c>
      <c r="AZ17" s="504">
        <v>562</v>
      </c>
      <c r="BA17" s="504">
        <v>308</v>
      </c>
      <c r="BB17" s="504">
        <v>466</v>
      </c>
      <c r="BC17" s="487">
        <v>235</v>
      </c>
      <c r="BD17" s="483">
        <v>47</v>
      </c>
      <c r="BE17" s="504">
        <v>2485</v>
      </c>
      <c r="BF17" s="504">
        <v>2010</v>
      </c>
      <c r="BG17" s="504">
        <v>2586</v>
      </c>
      <c r="BH17" s="258">
        <v>1737</v>
      </c>
      <c r="BI17" s="285">
        <v>3</v>
      </c>
      <c r="BJ17" s="504">
        <v>220</v>
      </c>
      <c r="BK17" s="504">
        <v>119</v>
      </c>
      <c r="BL17" s="504">
        <v>41</v>
      </c>
      <c r="BM17" s="504">
        <v>96</v>
      </c>
      <c r="BN17" s="504">
        <v>95</v>
      </c>
      <c r="BO17" s="487">
        <v>23</v>
      </c>
      <c r="BP17" s="483">
        <v>13</v>
      </c>
      <c r="BQ17" s="504">
        <v>2018</v>
      </c>
      <c r="BR17" s="504">
        <v>458</v>
      </c>
      <c r="BS17" s="504">
        <v>101</v>
      </c>
      <c r="BT17" s="504">
        <v>1542</v>
      </c>
      <c r="BU17" s="504">
        <v>528</v>
      </c>
      <c r="BV17" s="487">
        <v>100</v>
      </c>
      <c r="BW17" s="483">
        <v>30</v>
      </c>
      <c r="BX17" s="510">
        <v>454</v>
      </c>
      <c r="BY17" s="504">
        <v>317</v>
      </c>
      <c r="BZ17" s="486">
        <v>8</v>
      </c>
      <c r="CA17" s="491">
        <v>1</v>
      </c>
      <c r="CB17" s="491">
        <v>16</v>
      </c>
      <c r="CC17" s="52"/>
      <c r="CD17" s="483">
        <v>25</v>
      </c>
      <c r="CE17" s="486">
        <v>0</v>
      </c>
      <c r="CF17" s="511">
        <v>3532</v>
      </c>
      <c r="CG17" s="486">
        <v>0</v>
      </c>
      <c r="CH17" s="557">
        <v>1303.23</v>
      </c>
      <c r="CI17" s="486">
        <v>249</v>
      </c>
      <c r="CJ17" s="487">
        <v>169</v>
      </c>
      <c r="CK17" s="483">
        <v>712</v>
      </c>
      <c r="CL17" s="482">
        <v>263.39999999999998</v>
      </c>
      <c r="CM17" s="486">
        <v>229</v>
      </c>
      <c r="CN17" s="490">
        <v>84.7</v>
      </c>
      <c r="CO17" s="124"/>
      <c r="CP17" s="513">
        <v>346</v>
      </c>
      <c r="CQ17" s="513">
        <v>104</v>
      </c>
      <c r="CR17" s="513">
        <v>8374</v>
      </c>
      <c r="CS17" s="513">
        <v>2475</v>
      </c>
      <c r="CT17" s="513">
        <v>2405</v>
      </c>
    </row>
    <row r="18" spans="1:98" ht="15.75" customHeight="1">
      <c r="A18" s="689" t="s">
        <v>507</v>
      </c>
      <c r="B18" s="132">
        <v>8239</v>
      </c>
      <c r="C18" s="252">
        <v>15.917999999999999</v>
      </c>
      <c r="D18" s="141">
        <v>6668</v>
      </c>
      <c r="E18" s="836"/>
      <c r="F18" s="137">
        <v>1</v>
      </c>
      <c r="G18" s="138">
        <v>110</v>
      </c>
      <c r="H18" s="138">
        <v>31</v>
      </c>
      <c r="I18" s="138">
        <v>2005</v>
      </c>
      <c r="J18" s="138">
        <v>10</v>
      </c>
      <c r="K18" s="138">
        <v>271</v>
      </c>
      <c r="L18" s="138" t="s">
        <v>614</v>
      </c>
      <c r="M18" s="138" t="s">
        <v>614</v>
      </c>
      <c r="N18" s="139">
        <v>16</v>
      </c>
      <c r="O18" s="140">
        <v>671</v>
      </c>
      <c r="P18" s="124">
        <v>1410</v>
      </c>
      <c r="Q18" s="138">
        <v>13</v>
      </c>
      <c r="R18" s="139">
        <v>575</v>
      </c>
      <c r="S18" s="138">
        <v>5</v>
      </c>
      <c r="T18" s="138">
        <v>10</v>
      </c>
      <c r="U18" s="139">
        <v>1038</v>
      </c>
      <c r="V18" s="138" t="s">
        <v>614</v>
      </c>
      <c r="W18" s="139" t="s">
        <v>614</v>
      </c>
      <c r="X18" s="138">
        <v>2</v>
      </c>
      <c r="Y18" s="139">
        <v>152</v>
      </c>
      <c r="Z18" s="140" t="s">
        <v>614</v>
      </c>
      <c r="AA18" s="51"/>
      <c r="AB18" s="137">
        <v>132792</v>
      </c>
      <c r="AC18" s="138">
        <v>22689</v>
      </c>
      <c r="AD18" s="138">
        <v>31114693348</v>
      </c>
      <c r="AE18" s="135">
        <v>97.1</v>
      </c>
      <c r="AF18" s="140">
        <v>25</v>
      </c>
      <c r="AG18" s="124"/>
      <c r="AH18" s="132">
        <v>104241</v>
      </c>
      <c r="AI18" s="126">
        <v>20</v>
      </c>
      <c r="AJ18" s="141">
        <v>67821</v>
      </c>
      <c r="AK18" s="126">
        <v>28.3</v>
      </c>
      <c r="AL18" s="141">
        <v>354066</v>
      </c>
      <c r="AM18" s="253">
        <v>88.78</v>
      </c>
      <c r="AN18" s="126">
        <v>25.9</v>
      </c>
      <c r="AO18" s="353">
        <v>22.9</v>
      </c>
      <c r="AP18" s="837"/>
      <c r="AQ18" s="132">
        <v>3300</v>
      </c>
      <c r="AR18" s="52">
        <v>13.1</v>
      </c>
      <c r="AS18" s="143">
        <v>6347</v>
      </c>
      <c r="AT18" s="143">
        <v>25.2</v>
      </c>
      <c r="AU18" s="141">
        <v>4746</v>
      </c>
      <c r="AV18" s="141">
        <v>40.1</v>
      </c>
      <c r="AW18" s="143">
        <v>1406</v>
      </c>
      <c r="AX18" s="143">
        <v>5.6</v>
      </c>
      <c r="AY18" s="141">
        <v>10</v>
      </c>
      <c r="AZ18" s="143">
        <v>852</v>
      </c>
      <c r="BA18" s="143">
        <v>528</v>
      </c>
      <c r="BB18" s="143">
        <v>861</v>
      </c>
      <c r="BC18" s="142">
        <v>426</v>
      </c>
      <c r="BD18" s="132">
        <v>72</v>
      </c>
      <c r="BE18" s="143">
        <v>3627</v>
      </c>
      <c r="BF18" s="143">
        <v>3066</v>
      </c>
      <c r="BG18" s="143">
        <v>4105</v>
      </c>
      <c r="BH18" s="143">
        <v>2945</v>
      </c>
      <c r="BI18" s="141" t="s">
        <v>614</v>
      </c>
      <c r="BJ18" s="143" t="s">
        <v>614</v>
      </c>
      <c r="BK18" s="143" t="s">
        <v>614</v>
      </c>
      <c r="BL18" s="143" t="s">
        <v>614</v>
      </c>
      <c r="BM18" s="143" t="s">
        <v>614</v>
      </c>
      <c r="BN18" s="143" t="s">
        <v>614</v>
      </c>
      <c r="BO18" s="142" t="s">
        <v>614</v>
      </c>
      <c r="BP18" s="132">
        <v>26</v>
      </c>
      <c r="BQ18" s="143">
        <v>4538</v>
      </c>
      <c r="BR18" s="143">
        <v>1176</v>
      </c>
      <c r="BS18" s="143">
        <v>692</v>
      </c>
      <c r="BT18" s="143">
        <v>3120</v>
      </c>
      <c r="BU18" s="143">
        <v>1276</v>
      </c>
      <c r="BV18" s="142">
        <v>632</v>
      </c>
      <c r="BW18" s="132">
        <v>50</v>
      </c>
      <c r="BX18" s="52">
        <v>817</v>
      </c>
      <c r="BY18" s="143">
        <v>672</v>
      </c>
      <c r="BZ18" s="141" t="s">
        <v>614</v>
      </c>
      <c r="CA18" s="134">
        <v>3</v>
      </c>
      <c r="CB18" s="134">
        <v>12</v>
      </c>
      <c r="CC18" s="52"/>
      <c r="CD18" s="132">
        <v>31</v>
      </c>
      <c r="CE18" s="141" t="s">
        <v>614</v>
      </c>
      <c r="CF18" s="509">
        <v>6735</v>
      </c>
      <c r="CG18" s="141" t="s">
        <v>614</v>
      </c>
      <c r="CH18" s="556">
        <v>1295</v>
      </c>
      <c r="CI18" s="141">
        <v>437</v>
      </c>
      <c r="CJ18" s="142">
        <v>307</v>
      </c>
      <c r="CK18" s="132">
        <v>1056</v>
      </c>
      <c r="CL18" s="126">
        <v>203</v>
      </c>
      <c r="CM18" s="141">
        <v>415</v>
      </c>
      <c r="CN18" s="145">
        <v>79.8</v>
      </c>
      <c r="CO18" s="124"/>
      <c r="CP18" s="146">
        <v>402</v>
      </c>
      <c r="CQ18" s="146">
        <v>140</v>
      </c>
      <c r="CR18" s="146">
        <v>15291</v>
      </c>
      <c r="CS18" s="146">
        <v>4560</v>
      </c>
      <c r="CT18" s="146">
        <v>4512</v>
      </c>
    </row>
    <row r="19" spans="1:98" ht="15.75" customHeight="1">
      <c r="A19" s="489" t="s">
        <v>382</v>
      </c>
      <c r="B19" s="483">
        <v>4088</v>
      </c>
      <c r="C19" s="493">
        <v>12.3</v>
      </c>
      <c r="D19" s="486">
        <v>3385</v>
      </c>
      <c r="E19" s="836"/>
      <c r="F19" s="495">
        <v>2</v>
      </c>
      <c r="G19" s="500">
        <v>130</v>
      </c>
      <c r="H19" s="500">
        <v>26</v>
      </c>
      <c r="I19" s="500">
        <v>1725</v>
      </c>
      <c r="J19" s="500">
        <v>7</v>
      </c>
      <c r="K19" s="500">
        <v>130</v>
      </c>
      <c r="L19" s="500">
        <v>1</v>
      </c>
      <c r="M19" s="500">
        <v>80</v>
      </c>
      <c r="N19" s="501">
        <v>93</v>
      </c>
      <c r="O19" s="502">
        <v>2898</v>
      </c>
      <c r="P19" s="484">
        <v>1175</v>
      </c>
      <c r="Q19" s="500">
        <v>9</v>
      </c>
      <c r="R19" s="501">
        <v>330</v>
      </c>
      <c r="S19" s="500">
        <v>5</v>
      </c>
      <c r="T19" s="500">
        <v>12</v>
      </c>
      <c r="U19" s="501">
        <v>1044</v>
      </c>
      <c r="V19" s="500">
        <v>1</v>
      </c>
      <c r="W19" s="501">
        <v>26</v>
      </c>
      <c r="X19" s="500">
        <v>1</v>
      </c>
      <c r="Y19" s="501">
        <v>5</v>
      </c>
      <c r="Z19" s="502">
        <v>0</v>
      </c>
      <c r="AA19" s="51"/>
      <c r="AB19" s="495">
        <v>98369</v>
      </c>
      <c r="AC19" s="500">
        <v>17319</v>
      </c>
      <c r="AD19" s="500">
        <v>29038862525</v>
      </c>
      <c r="AE19" s="503">
        <v>98.4</v>
      </c>
      <c r="AF19" s="502">
        <v>12</v>
      </c>
      <c r="AG19" s="124"/>
      <c r="AH19" s="483">
        <v>72403</v>
      </c>
      <c r="AI19" s="482">
        <v>21.6</v>
      </c>
      <c r="AJ19" s="486">
        <v>46903</v>
      </c>
      <c r="AK19" s="482">
        <v>30.8</v>
      </c>
      <c r="AL19" s="486">
        <v>345568</v>
      </c>
      <c r="AM19" s="488">
        <v>95.2</v>
      </c>
      <c r="AN19" s="482">
        <v>35.6</v>
      </c>
      <c r="AO19" s="496">
        <v>26.5</v>
      </c>
      <c r="AP19" s="837"/>
      <c r="AQ19" s="483">
        <v>2038</v>
      </c>
      <c r="AR19" s="1002">
        <v>27</v>
      </c>
      <c r="AS19" s="504">
        <v>4973</v>
      </c>
      <c r="AT19" s="1008">
        <v>66</v>
      </c>
      <c r="AU19" s="486">
        <v>2952</v>
      </c>
      <c r="AV19" s="1009">
        <v>43</v>
      </c>
      <c r="AW19" s="504">
        <v>470</v>
      </c>
      <c r="AX19" s="1008">
        <v>6</v>
      </c>
      <c r="AY19" s="486">
        <v>16</v>
      </c>
      <c r="AZ19" s="504">
        <v>1158</v>
      </c>
      <c r="BA19" s="504">
        <v>562</v>
      </c>
      <c r="BB19" s="504">
        <v>963</v>
      </c>
      <c r="BC19" s="487">
        <v>435</v>
      </c>
      <c r="BD19" s="483">
        <v>21</v>
      </c>
      <c r="BE19" s="504">
        <v>929</v>
      </c>
      <c r="BF19" s="504">
        <v>876</v>
      </c>
      <c r="BG19" s="504">
        <v>875</v>
      </c>
      <c r="BH19" s="504">
        <v>784</v>
      </c>
      <c r="BI19" s="486">
        <v>0</v>
      </c>
      <c r="BJ19" s="504">
        <v>0</v>
      </c>
      <c r="BK19" s="504">
        <v>0</v>
      </c>
      <c r="BL19" s="504">
        <v>0</v>
      </c>
      <c r="BM19" s="504">
        <v>0</v>
      </c>
      <c r="BN19" s="504">
        <v>0</v>
      </c>
      <c r="BO19" s="487">
        <v>0</v>
      </c>
      <c r="BP19" s="483">
        <v>50</v>
      </c>
      <c r="BQ19" s="504">
        <v>2973</v>
      </c>
      <c r="BR19" s="504">
        <v>3129</v>
      </c>
      <c r="BS19" s="504">
        <v>2069</v>
      </c>
      <c r="BT19" s="504">
        <v>2038</v>
      </c>
      <c r="BU19" s="504">
        <v>3135</v>
      </c>
      <c r="BV19" s="487">
        <v>1733</v>
      </c>
      <c r="BW19" s="483">
        <v>0</v>
      </c>
      <c r="BX19" s="510">
        <v>0</v>
      </c>
      <c r="BY19" s="504">
        <v>0</v>
      </c>
      <c r="BZ19" s="486">
        <v>0</v>
      </c>
      <c r="CA19" s="491">
        <v>5</v>
      </c>
      <c r="CB19" s="491">
        <v>18</v>
      </c>
      <c r="CC19" s="52"/>
      <c r="CD19" s="483">
        <v>20</v>
      </c>
      <c r="CE19" s="486">
        <v>0</v>
      </c>
      <c r="CF19" s="511">
        <v>4617</v>
      </c>
      <c r="CG19" s="486">
        <v>0</v>
      </c>
      <c r="CH19" s="557">
        <v>1380.1</v>
      </c>
      <c r="CI19" s="486">
        <v>344</v>
      </c>
      <c r="CJ19" s="487">
        <v>204</v>
      </c>
      <c r="CK19" s="483">
        <v>1578</v>
      </c>
      <c r="CL19" s="482">
        <v>472.1</v>
      </c>
      <c r="CM19" s="486">
        <v>311</v>
      </c>
      <c r="CN19" s="490">
        <v>93</v>
      </c>
      <c r="CO19" s="124"/>
      <c r="CP19" s="513">
        <v>236</v>
      </c>
      <c r="CQ19" s="513">
        <v>77</v>
      </c>
      <c r="CR19" s="513">
        <v>11778</v>
      </c>
      <c r="CS19" s="513">
        <v>2696</v>
      </c>
      <c r="CT19" s="513">
        <v>2820</v>
      </c>
    </row>
    <row r="20" spans="1:98" ht="15.75" customHeight="1">
      <c r="A20" s="689" t="s">
        <v>508</v>
      </c>
      <c r="B20" s="132">
        <v>3436</v>
      </c>
      <c r="C20" s="252">
        <v>9.4</v>
      </c>
      <c r="D20" s="141">
        <v>2920</v>
      </c>
      <c r="E20" s="836"/>
      <c r="F20" s="137">
        <v>4</v>
      </c>
      <c r="G20" s="138">
        <v>210</v>
      </c>
      <c r="H20" s="138">
        <v>29</v>
      </c>
      <c r="I20" s="138">
        <v>1630</v>
      </c>
      <c r="J20" s="138">
        <v>30</v>
      </c>
      <c r="K20" s="138">
        <v>778</v>
      </c>
      <c r="L20" s="138">
        <v>1</v>
      </c>
      <c r="M20" s="138">
        <v>80</v>
      </c>
      <c r="N20" s="139">
        <v>74</v>
      </c>
      <c r="O20" s="140">
        <v>2465</v>
      </c>
      <c r="P20" s="124">
        <v>1221</v>
      </c>
      <c r="Q20" s="138">
        <v>11</v>
      </c>
      <c r="R20" s="139">
        <v>348</v>
      </c>
      <c r="S20" s="138">
        <v>12</v>
      </c>
      <c r="T20" s="138">
        <v>21</v>
      </c>
      <c r="U20" s="139">
        <v>1438</v>
      </c>
      <c r="V20" s="138">
        <v>1</v>
      </c>
      <c r="W20" s="139">
        <v>19</v>
      </c>
      <c r="X20" s="138" t="s">
        <v>614</v>
      </c>
      <c r="Y20" s="139" t="s">
        <v>614</v>
      </c>
      <c r="Z20" s="140" t="s">
        <v>614</v>
      </c>
      <c r="AA20" s="51"/>
      <c r="AB20" s="137">
        <v>104079</v>
      </c>
      <c r="AC20" s="138">
        <v>17966</v>
      </c>
      <c r="AD20" s="138">
        <v>32283268233</v>
      </c>
      <c r="AE20" s="135">
        <v>98.3</v>
      </c>
      <c r="AF20" s="140">
        <v>30</v>
      </c>
      <c r="AG20" s="124"/>
      <c r="AH20" s="132">
        <v>77072</v>
      </c>
      <c r="AI20" s="126">
        <v>20.74</v>
      </c>
      <c r="AJ20" s="141">
        <v>49250</v>
      </c>
      <c r="AK20" s="126">
        <v>29.29</v>
      </c>
      <c r="AL20" s="141">
        <v>350763</v>
      </c>
      <c r="AM20" s="253">
        <v>96.3</v>
      </c>
      <c r="AN20" s="126">
        <v>29.8</v>
      </c>
      <c r="AO20" s="353">
        <v>16.3</v>
      </c>
      <c r="AP20" s="837"/>
      <c r="AQ20" s="132">
        <v>1799</v>
      </c>
      <c r="AR20" s="52">
        <v>20.3</v>
      </c>
      <c r="AS20" s="143">
        <v>5232</v>
      </c>
      <c r="AT20" s="143">
        <v>59</v>
      </c>
      <c r="AU20" s="141">
        <v>3292</v>
      </c>
      <c r="AV20" s="141">
        <v>42.1</v>
      </c>
      <c r="AW20" s="143">
        <v>721</v>
      </c>
      <c r="AX20" s="143">
        <v>8.1</v>
      </c>
      <c r="AY20" s="141">
        <v>21</v>
      </c>
      <c r="AZ20" s="143">
        <v>1551</v>
      </c>
      <c r="BA20" s="143">
        <v>818</v>
      </c>
      <c r="BB20" s="143">
        <v>1246</v>
      </c>
      <c r="BC20" s="142">
        <v>673</v>
      </c>
      <c r="BD20" s="132">
        <v>34</v>
      </c>
      <c r="BE20" s="143">
        <v>1523</v>
      </c>
      <c r="BF20" s="143">
        <v>1122</v>
      </c>
      <c r="BG20" s="143">
        <v>1508</v>
      </c>
      <c r="BH20" s="143">
        <v>936</v>
      </c>
      <c r="BI20" s="141" t="s">
        <v>614</v>
      </c>
      <c r="BJ20" s="143" t="s">
        <v>614</v>
      </c>
      <c r="BK20" s="143" t="s">
        <v>614</v>
      </c>
      <c r="BL20" s="143" t="s">
        <v>614</v>
      </c>
      <c r="BM20" s="143" t="s">
        <v>614</v>
      </c>
      <c r="BN20" s="143" t="s">
        <v>614</v>
      </c>
      <c r="BO20" s="142" t="s">
        <v>614</v>
      </c>
      <c r="BP20" s="132">
        <v>49</v>
      </c>
      <c r="BQ20" s="143">
        <v>2568</v>
      </c>
      <c r="BR20" s="143">
        <v>2583</v>
      </c>
      <c r="BS20" s="143">
        <v>1944</v>
      </c>
      <c r="BT20" s="143">
        <v>1799</v>
      </c>
      <c r="BU20" s="143">
        <v>2478</v>
      </c>
      <c r="BV20" s="142">
        <v>1683</v>
      </c>
      <c r="BW20" s="132" t="s">
        <v>614</v>
      </c>
      <c r="BX20" s="52" t="s">
        <v>614</v>
      </c>
      <c r="BY20" s="143" t="s">
        <v>614</v>
      </c>
      <c r="BZ20" s="141" t="s">
        <v>614</v>
      </c>
      <c r="CA20" s="134">
        <v>5</v>
      </c>
      <c r="CB20" s="134">
        <v>15</v>
      </c>
      <c r="CC20" s="52"/>
      <c r="CD20" s="132">
        <v>26</v>
      </c>
      <c r="CE20" s="141" t="s">
        <v>614</v>
      </c>
      <c r="CF20" s="509">
        <v>4331</v>
      </c>
      <c r="CG20" s="141" t="s">
        <v>614</v>
      </c>
      <c r="CH20" s="556">
        <v>1165.5</v>
      </c>
      <c r="CI20" s="141">
        <v>352</v>
      </c>
      <c r="CJ20" s="142">
        <v>205</v>
      </c>
      <c r="CK20" s="132">
        <v>828</v>
      </c>
      <c r="CL20" s="126">
        <v>222.8</v>
      </c>
      <c r="CM20" s="141">
        <v>303</v>
      </c>
      <c r="CN20" s="145">
        <v>81.5</v>
      </c>
      <c r="CO20" s="124"/>
      <c r="CP20" s="146">
        <v>306</v>
      </c>
      <c r="CQ20" s="146">
        <v>119</v>
      </c>
      <c r="CR20" s="146">
        <v>11898</v>
      </c>
      <c r="CS20" s="146">
        <v>2692</v>
      </c>
      <c r="CT20" s="146">
        <v>2327</v>
      </c>
    </row>
    <row r="21" spans="1:98" ht="15.75" customHeight="1">
      <c r="A21" s="489" t="s">
        <v>509</v>
      </c>
      <c r="B21" s="483">
        <v>4429</v>
      </c>
      <c r="C21" s="493">
        <v>12.53</v>
      </c>
      <c r="D21" s="499">
        <v>3495</v>
      </c>
      <c r="E21" s="836"/>
      <c r="F21" s="495">
        <v>1</v>
      </c>
      <c r="G21" s="500">
        <v>100</v>
      </c>
      <c r="H21" s="500">
        <v>16</v>
      </c>
      <c r="I21" s="500">
        <v>1378</v>
      </c>
      <c r="J21" s="500">
        <v>2</v>
      </c>
      <c r="K21" s="500">
        <v>49</v>
      </c>
      <c r="L21" s="500">
        <v>1</v>
      </c>
      <c r="M21" s="500">
        <v>50</v>
      </c>
      <c r="N21" s="501">
        <v>16</v>
      </c>
      <c r="O21" s="502">
        <v>742</v>
      </c>
      <c r="P21" s="484">
        <v>745</v>
      </c>
      <c r="Q21" s="500">
        <v>2</v>
      </c>
      <c r="R21" s="501">
        <v>102</v>
      </c>
      <c r="S21" s="500">
        <v>1</v>
      </c>
      <c r="T21" s="500">
        <v>8</v>
      </c>
      <c r="U21" s="501">
        <v>700</v>
      </c>
      <c r="V21" s="500">
        <v>0</v>
      </c>
      <c r="W21" s="501">
        <v>0</v>
      </c>
      <c r="X21" s="500">
        <v>1</v>
      </c>
      <c r="Y21" s="501">
        <v>61</v>
      </c>
      <c r="Z21" s="502">
        <v>3</v>
      </c>
      <c r="AA21" s="51"/>
      <c r="AB21" s="495">
        <v>95087</v>
      </c>
      <c r="AC21" s="500">
        <v>15779</v>
      </c>
      <c r="AD21" s="500">
        <v>21929836361</v>
      </c>
      <c r="AE21" s="503">
        <v>98.2</v>
      </c>
      <c r="AF21" s="502">
        <v>9</v>
      </c>
      <c r="AG21" s="124"/>
      <c r="AH21" s="483">
        <v>75220</v>
      </c>
      <c r="AI21" s="482">
        <v>21.3</v>
      </c>
      <c r="AJ21" s="486">
        <v>49849</v>
      </c>
      <c r="AK21" s="482">
        <v>30.6</v>
      </c>
      <c r="AL21" s="486">
        <v>339037</v>
      </c>
      <c r="AM21" s="488">
        <v>91.7</v>
      </c>
      <c r="AN21" s="482">
        <v>34.1</v>
      </c>
      <c r="AO21" s="496">
        <v>19</v>
      </c>
      <c r="AP21" s="837"/>
      <c r="AQ21" s="483">
        <v>344</v>
      </c>
      <c r="AR21" s="510">
        <v>4.2</v>
      </c>
      <c r="AS21" s="504">
        <v>3185</v>
      </c>
      <c r="AT21" s="504">
        <v>38.6</v>
      </c>
      <c r="AU21" s="486">
        <v>2902</v>
      </c>
      <c r="AV21" s="486">
        <v>40.4</v>
      </c>
      <c r="AW21" s="504">
        <v>1603</v>
      </c>
      <c r="AX21" s="504">
        <v>19.399999999999999</v>
      </c>
      <c r="AY21" s="486">
        <v>20</v>
      </c>
      <c r="AZ21" s="504">
        <v>1191</v>
      </c>
      <c r="BA21" s="504">
        <v>639</v>
      </c>
      <c r="BB21" s="504">
        <v>994</v>
      </c>
      <c r="BC21" s="487">
        <v>547</v>
      </c>
      <c r="BD21" s="483">
        <v>37</v>
      </c>
      <c r="BE21" s="504">
        <v>1723</v>
      </c>
      <c r="BF21" s="504">
        <v>1293</v>
      </c>
      <c r="BG21" s="504">
        <v>1669</v>
      </c>
      <c r="BH21" s="504">
        <v>1290</v>
      </c>
      <c r="BI21" s="486" t="s">
        <v>614</v>
      </c>
      <c r="BJ21" s="504" t="s">
        <v>614</v>
      </c>
      <c r="BK21" s="504" t="s">
        <v>614</v>
      </c>
      <c r="BL21" s="504" t="s">
        <v>614</v>
      </c>
      <c r="BM21" s="504" t="s">
        <v>614</v>
      </c>
      <c r="BN21" s="504" t="s">
        <v>614</v>
      </c>
      <c r="BO21" s="487" t="s">
        <v>614</v>
      </c>
      <c r="BP21" s="483">
        <v>7</v>
      </c>
      <c r="BQ21" s="504">
        <v>581</v>
      </c>
      <c r="BR21" s="504">
        <v>277</v>
      </c>
      <c r="BS21" s="504">
        <v>166</v>
      </c>
      <c r="BT21" s="504">
        <v>339</v>
      </c>
      <c r="BU21" s="504">
        <v>270</v>
      </c>
      <c r="BV21" s="487">
        <v>141</v>
      </c>
      <c r="BW21" s="483">
        <v>31</v>
      </c>
      <c r="BX21" s="510">
        <v>519</v>
      </c>
      <c r="BY21" s="504">
        <v>452</v>
      </c>
      <c r="BZ21" s="486">
        <v>7</v>
      </c>
      <c r="CA21" s="491">
        <v>3</v>
      </c>
      <c r="CB21" s="491">
        <v>24</v>
      </c>
      <c r="CC21" s="52"/>
      <c r="CD21" s="483">
        <v>26</v>
      </c>
      <c r="CE21" s="486" t="s">
        <v>614</v>
      </c>
      <c r="CF21" s="511">
        <v>4452</v>
      </c>
      <c r="CG21" s="486" t="s">
        <v>614</v>
      </c>
      <c r="CH21" s="557">
        <v>1259.5999999999999</v>
      </c>
      <c r="CI21" s="486">
        <v>209</v>
      </c>
      <c r="CJ21" s="487">
        <v>187</v>
      </c>
      <c r="CK21" s="483">
        <v>899</v>
      </c>
      <c r="CL21" s="482">
        <v>254.4</v>
      </c>
      <c r="CM21" s="486">
        <v>280</v>
      </c>
      <c r="CN21" s="490">
        <v>79.2</v>
      </c>
      <c r="CO21" s="124"/>
      <c r="CP21" s="513">
        <v>273</v>
      </c>
      <c r="CQ21" s="513">
        <v>70</v>
      </c>
      <c r="CR21" s="513">
        <v>10006</v>
      </c>
      <c r="CS21" s="513">
        <v>2725</v>
      </c>
      <c r="CT21" s="513">
        <v>3170</v>
      </c>
    </row>
    <row r="22" spans="1:98" ht="15.75" customHeight="1">
      <c r="A22" s="689" t="s">
        <v>643</v>
      </c>
      <c r="B22" s="132">
        <v>11607</v>
      </c>
      <c r="C22" s="252">
        <v>19.100000000000001</v>
      </c>
      <c r="D22" s="141">
        <v>9149</v>
      </c>
      <c r="E22" s="836"/>
      <c r="F22" s="137">
        <v>1</v>
      </c>
      <c r="G22" s="138">
        <v>50</v>
      </c>
      <c r="H22" s="138">
        <v>30</v>
      </c>
      <c r="I22" s="138">
        <v>3134</v>
      </c>
      <c r="J22" s="138">
        <v>4</v>
      </c>
      <c r="K22" s="138">
        <v>99</v>
      </c>
      <c r="L22" s="138">
        <v>0</v>
      </c>
      <c r="M22" s="138">
        <v>0</v>
      </c>
      <c r="N22" s="139">
        <v>82</v>
      </c>
      <c r="O22" s="140">
        <v>4349</v>
      </c>
      <c r="P22" s="124">
        <v>1157</v>
      </c>
      <c r="Q22" s="138">
        <v>2</v>
      </c>
      <c r="R22" s="139">
        <v>80</v>
      </c>
      <c r="S22" s="138">
        <v>9</v>
      </c>
      <c r="T22" s="138">
        <v>7</v>
      </c>
      <c r="U22" s="139">
        <v>909</v>
      </c>
      <c r="V22" s="138">
        <v>2</v>
      </c>
      <c r="W22" s="139">
        <v>118</v>
      </c>
      <c r="X22" s="138">
        <v>1</v>
      </c>
      <c r="Y22" s="139">
        <v>36</v>
      </c>
      <c r="Z22" s="140">
        <v>0</v>
      </c>
      <c r="AA22" s="51"/>
      <c r="AB22" s="137">
        <v>138711</v>
      </c>
      <c r="AC22" s="138">
        <v>23509</v>
      </c>
      <c r="AD22" s="138">
        <v>36240760900</v>
      </c>
      <c r="AE22" s="135">
        <v>95.8</v>
      </c>
      <c r="AF22" s="140">
        <v>20</v>
      </c>
      <c r="AG22" s="124"/>
      <c r="AH22" s="132">
        <v>129971</v>
      </c>
      <c r="AI22" s="126">
        <v>21.39</v>
      </c>
      <c r="AJ22" s="141">
        <v>87042</v>
      </c>
      <c r="AK22" s="126">
        <v>29.46</v>
      </c>
      <c r="AL22" s="141">
        <v>304423</v>
      </c>
      <c r="AM22" s="253">
        <v>89.43</v>
      </c>
      <c r="AN22" s="126">
        <v>30.9</v>
      </c>
      <c r="AO22" s="353">
        <v>27.7</v>
      </c>
      <c r="AP22" s="837"/>
      <c r="AQ22" s="132">
        <v>512</v>
      </c>
      <c r="AR22" s="52">
        <v>3.47</v>
      </c>
      <c r="AS22" s="143">
        <v>8190</v>
      </c>
      <c r="AT22" s="143">
        <v>55.53</v>
      </c>
      <c r="AU22" s="141">
        <v>6222</v>
      </c>
      <c r="AV22" s="141">
        <v>46.31</v>
      </c>
      <c r="AW22" s="143">
        <v>2136</v>
      </c>
      <c r="AX22" s="143">
        <v>14.4</v>
      </c>
      <c r="AY22" s="141">
        <v>41</v>
      </c>
      <c r="AZ22" s="143">
        <v>3034</v>
      </c>
      <c r="BA22" s="143">
        <v>1367</v>
      </c>
      <c r="BB22" s="143">
        <v>2623</v>
      </c>
      <c r="BC22" s="142">
        <v>1325</v>
      </c>
      <c r="BD22" s="132">
        <v>86</v>
      </c>
      <c r="BE22" s="143">
        <v>3512</v>
      </c>
      <c r="BF22" s="143">
        <v>2380</v>
      </c>
      <c r="BG22" s="143">
        <v>3134</v>
      </c>
      <c r="BH22" s="143">
        <v>2391</v>
      </c>
      <c r="BI22" s="141">
        <v>0</v>
      </c>
      <c r="BJ22" s="143">
        <v>0</v>
      </c>
      <c r="BK22" s="143">
        <v>0</v>
      </c>
      <c r="BL22" s="143">
        <v>0</v>
      </c>
      <c r="BM22" s="143">
        <v>0</v>
      </c>
      <c r="BN22" s="143">
        <v>0</v>
      </c>
      <c r="BO22" s="142">
        <v>0</v>
      </c>
      <c r="BP22" s="132">
        <v>2</v>
      </c>
      <c r="BQ22" s="143">
        <v>480</v>
      </c>
      <c r="BR22" s="143">
        <v>120</v>
      </c>
      <c r="BS22" s="143">
        <v>71</v>
      </c>
      <c r="BT22" s="143">
        <v>348</v>
      </c>
      <c r="BU22" s="143">
        <v>123</v>
      </c>
      <c r="BV22" s="142">
        <v>71</v>
      </c>
      <c r="BW22" s="132">
        <v>61</v>
      </c>
      <c r="BX22" s="52">
        <v>1078</v>
      </c>
      <c r="BY22" s="143">
        <v>907</v>
      </c>
      <c r="BZ22" s="141">
        <v>30</v>
      </c>
      <c r="CA22" s="134">
        <v>3</v>
      </c>
      <c r="CB22" s="134">
        <v>57</v>
      </c>
      <c r="CC22" s="52"/>
      <c r="CD22" s="132">
        <v>20</v>
      </c>
      <c r="CE22" s="141">
        <v>1</v>
      </c>
      <c r="CF22" s="509">
        <v>3778</v>
      </c>
      <c r="CG22" s="141">
        <v>539</v>
      </c>
      <c r="CH22" s="556">
        <v>621.6</v>
      </c>
      <c r="CI22" s="141">
        <v>334</v>
      </c>
      <c r="CJ22" s="142">
        <v>283</v>
      </c>
      <c r="CK22" s="132">
        <v>897</v>
      </c>
      <c r="CL22" s="126">
        <v>147.6</v>
      </c>
      <c r="CM22" s="141">
        <v>378</v>
      </c>
      <c r="CN22" s="145">
        <v>62.2</v>
      </c>
      <c r="CO22" s="124"/>
      <c r="CP22" s="146">
        <v>363</v>
      </c>
      <c r="CQ22" s="146">
        <v>141</v>
      </c>
      <c r="CR22" s="146">
        <v>17787</v>
      </c>
      <c r="CS22" s="146">
        <v>3985</v>
      </c>
      <c r="CT22" s="146">
        <v>4849</v>
      </c>
    </row>
    <row r="23" spans="1:98" ht="15.75" customHeight="1">
      <c r="A23" s="489" t="s">
        <v>510</v>
      </c>
      <c r="B23" s="483">
        <v>4410</v>
      </c>
      <c r="C23" s="493">
        <v>12.8</v>
      </c>
      <c r="D23" s="486">
        <v>3412</v>
      </c>
      <c r="E23" s="836"/>
      <c r="F23" s="495">
        <v>1</v>
      </c>
      <c r="G23" s="500">
        <v>49</v>
      </c>
      <c r="H23" s="500">
        <v>14</v>
      </c>
      <c r="I23" s="500">
        <v>1269</v>
      </c>
      <c r="J23" s="500">
        <v>5</v>
      </c>
      <c r="K23" s="500">
        <v>118</v>
      </c>
      <c r="L23" s="500" t="s">
        <v>614</v>
      </c>
      <c r="M23" s="500" t="s">
        <v>614</v>
      </c>
      <c r="N23" s="501">
        <v>24</v>
      </c>
      <c r="O23" s="502">
        <v>1434</v>
      </c>
      <c r="P23" s="484">
        <v>653</v>
      </c>
      <c r="Q23" s="500">
        <v>2</v>
      </c>
      <c r="R23" s="501">
        <v>105</v>
      </c>
      <c r="S23" s="500">
        <v>4</v>
      </c>
      <c r="T23" s="500">
        <v>6</v>
      </c>
      <c r="U23" s="501">
        <v>699</v>
      </c>
      <c r="V23" s="500" t="s">
        <v>614</v>
      </c>
      <c r="W23" s="501" t="s">
        <v>614</v>
      </c>
      <c r="X23" s="500" t="s">
        <v>614</v>
      </c>
      <c r="Y23" s="501" t="s">
        <v>614</v>
      </c>
      <c r="Z23" s="502" t="s">
        <v>614</v>
      </c>
      <c r="AA23" s="51"/>
      <c r="AB23" s="495">
        <v>87263</v>
      </c>
      <c r="AC23" s="500">
        <v>13641</v>
      </c>
      <c r="AD23" s="500">
        <v>19254278898</v>
      </c>
      <c r="AE23" s="503">
        <v>97.15</v>
      </c>
      <c r="AF23" s="502">
        <v>12</v>
      </c>
      <c r="AG23" s="124"/>
      <c r="AH23" s="483">
        <v>69532</v>
      </c>
      <c r="AI23" s="482">
        <v>20.13</v>
      </c>
      <c r="AJ23" s="486">
        <v>46090</v>
      </c>
      <c r="AK23" s="482">
        <v>29.03</v>
      </c>
      <c r="AL23" s="486">
        <v>338166</v>
      </c>
      <c r="AM23" s="488">
        <v>91.32</v>
      </c>
      <c r="AN23" s="482">
        <v>37.200000000000003</v>
      </c>
      <c r="AO23" s="496">
        <v>19.899999999999999</v>
      </c>
      <c r="AP23" s="837"/>
      <c r="AQ23" s="483">
        <v>973</v>
      </c>
      <c r="AR23" s="510">
        <v>11.1</v>
      </c>
      <c r="AS23" s="504">
        <v>3218</v>
      </c>
      <c r="AT23" s="504">
        <v>36.799999999999997</v>
      </c>
      <c r="AU23" s="486">
        <v>2873</v>
      </c>
      <c r="AV23" s="486">
        <v>37.9</v>
      </c>
      <c r="AW23" s="504">
        <v>1236</v>
      </c>
      <c r="AX23" s="504">
        <v>14.1</v>
      </c>
      <c r="AY23" s="486">
        <v>18</v>
      </c>
      <c r="AZ23" s="504">
        <v>1450</v>
      </c>
      <c r="BA23" s="504">
        <v>600</v>
      </c>
      <c r="BB23" s="504">
        <v>1301</v>
      </c>
      <c r="BC23" s="487">
        <v>627</v>
      </c>
      <c r="BD23" s="483">
        <v>24</v>
      </c>
      <c r="BE23" s="504">
        <v>1183</v>
      </c>
      <c r="BF23" s="504">
        <v>828</v>
      </c>
      <c r="BG23" s="504">
        <v>1292</v>
      </c>
      <c r="BH23" s="504">
        <v>871</v>
      </c>
      <c r="BI23" s="486" t="s">
        <v>614</v>
      </c>
      <c r="BJ23" s="504" t="s">
        <v>614</v>
      </c>
      <c r="BK23" s="504" t="s">
        <v>614</v>
      </c>
      <c r="BL23" s="504" t="s">
        <v>614</v>
      </c>
      <c r="BM23" s="504" t="s">
        <v>614</v>
      </c>
      <c r="BN23" s="504" t="s">
        <v>614</v>
      </c>
      <c r="BO23" s="487" t="s">
        <v>614</v>
      </c>
      <c r="BP23" s="483">
        <v>9</v>
      </c>
      <c r="BQ23" s="504">
        <v>1112</v>
      </c>
      <c r="BR23" s="504">
        <v>582</v>
      </c>
      <c r="BS23" s="504">
        <v>286</v>
      </c>
      <c r="BT23" s="504">
        <v>973</v>
      </c>
      <c r="BU23" s="504">
        <v>597</v>
      </c>
      <c r="BV23" s="487">
        <v>280</v>
      </c>
      <c r="BW23" s="483">
        <v>65</v>
      </c>
      <c r="BX23" s="510">
        <v>1126</v>
      </c>
      <c r="BY23" s="504">
        <v>876</v>
      </c>
      <c r="BZ23" s="486">
        <v>1</v>
      </c>
      <c r="CA23" s="491">
        <v>2</v>
      </c>
      <c r="CB23" s="491">
        <v>18</v>
      </c>
      <c r="CC23" s="52"/>
      <c r="CD23" s="483">
        <v>15</v>
      </c>
      <c r="CE23" s="486">
        <v>1</v>
      </c>
      <c r="CF23" s="511">
        <v>3280</v>
      </c>
      <c r="CG23" s="486">
        <v>481</v>
      </c>
      <c r="CH23" s="557">
        <v>950.7</v>
      </c>
      <c r="CI23" s="486">
        <v>193</v>
      </c>
      <c r="CJ23" s="487">
        <v>171</v>
      </c>
      <c r="CK23" s="483">
        <v>797</v>
      </c>
      <c r="CL23" s="482">
        <v>231</v>
      </c>
      <c r="CM23" s="486">
        <v>268</v>
      </c>
      <c r="CN23" s="490">
        <v>77.7</v>
      </c>
      <c r="CO23" s="124"/>
      <c r="CP23" s="513">
        <v>185</v>
      </c>
      <c r="CQ23" s="513">
        <v>105</v>
      </c>
      <c r="CR23" s="513">
        <v>9315</v>
      </c>
      <c r="CS23" s="513">
        <v>2267</v>
      </c>
      <c r="CT23" s="513">
        <v>3192</v>
      </c>
    </row>
    <row r="24" spans="1:98" ht="15.75" customHeight="1">
      <c r="A24" s="689" t="s">
        <v>511</v>
      </c>
      <c r="B24" s="132">
        <v>9146</v>
      </c>
      <c r="C24" s="252">
        <v>14.23</v>
      </c>
      <c r="D24" s="141">
        <v>7285</v>
      </c>
      <c r="E24" s="836"/>
      <c r="F24" s="137">
        <v>1</v>
      </c>
      <c r="G24" s="138">
        <v>52</v>
      </c>
      <c r="H24" s="138">
        <v>30</v>
      </c>
      <c r="I24" s="138">
        <v>2186</v>
      </c>
      <c r="J24" s="138">
        <v>3</v>
      </c>
      <c r="K24" s="138">
        <v>78</v>
      </c>
      <c r="L24" s="138">
        <v>1</v>
      </c>
      <c r="M24" s="138">
        <v>100</v>
      </c>
      <c r="N24" s="139">
        <v>49</v>
      </c>
      <c r="O24" s="140">
        <v>2492</v>
      </c>
      <c r="P24" s="124">
        <v>1358</v>
      </c>
      <c r="Q24" s="138">
        <v>7</v>
      </c>
      <c r="R24" s="139">
        <v>308</v>
      </c>
      <c r="S24" s="138">
        <v>5</v>
      </c>
      <c r="T24" s="138">
        <v>16</v>
      </c>
      <c r="U24" s="139">
        <v>1515</v>
      </c>
      <c r="V24" s="138" t="s">
        <v>614</v>
      </c>
      <c r="W24" s="139" t="s">
        <v>614</v>
      </c>
      <c r="X24" s="138" t="s">
        <v>614</v>
      </c>
      <c r="Y24" s="139" t="s">
        <v>614</v>
      </c>
      <c r="Z24" s="140">
        <v>35</v>
      </c>
      <c r="AA24" s="51"/>
      <c r="AB24" s="137">
        <v>154607</v>
      </c>
      <c r="AC24" s="138">
        <v>28977</v>
      </c>
      <c r="AD24" s="138">
        <v>40325816876</v>
      </c>
      <c r="AE24" s="135">
        <v>98.2</v>
      </c>
      <c r="AF24" s="140">
        <v>13</v>
      </c>
      <c r="AG24" s="124"/>
      <c r="AH24" s="132">
        <v>118409</v>
      </c>
      <c r="AI24" s="126">
        <v>18.350000000000001</v>
      </c>
      <c r="AJ24" s="141">
        <v>81685</v>
      </c>
      <c r="AK24" s="126">
        <v>26.26</v>
      </c>
      <c r="AL24" s="141">
        <v>326199</v>
      </c>
      <c r="AM24" s="253">
        <v>90.48</v>
      </c>
      <c r="AN24" s="126">
        <v>41.8</v>
      </c>
      <c r="AO24" s="353">
        <v>20.100000000000001</v>
      </c>
      <c r="AP24" s="837"/>
      <c r="AQ24" s="132">
        <v>1034</v>
      </c>
      <c r="AR24" s="52">
        <v>6.57</v>
      </c>
      <c r="AS24" s="143">
        <v>7607</v>
      </c>
      <c r="AT24" s="143">
        <v>48.3</v>
      </c>
      <c r="AU24" s="141">
        <v>6043</v>
      </c>
      <c r="AV24" s="141">
        <v>42.63</v>
      </c>
      <c r="AW24" s="143">
        <v>1167</v>
      </c>
      <c r="AX24" s="143">
        <v>7.41</v>
      </c>
      <c r="AY24" s="141">
        <v>27</v>
      </c>
      <c r="AZ24" s="143">
        <v>2695</v>
      </c>
      <c r="BA24" s="143">
        <v>1850</v>
      </c>
      <c r="BB24" s="143">
        <v>2427</v>
      </c>
      <c r="BC24" s="142">
        <v>1515</v>
      </c>
      <c r="BD24" s="132">
        <v>94</v>
      </c>
      <c r="BE24" s="143">
        <v>4892</v>
      </c>
      <c r="BF24" s="143">
        <v>3579</v>
      </c>
      <c r="BG24" s="143">
        <v>4443</v>
      </c>
      <c r="BH24" s="143">
        <v>3359</v>
      </c>
      <c r="BI24" s="141" t="s">
        <v>614</v>
      </c>
      <c r="BJ24" s="143" t="s">
        <v>614</v>
      </c>
      <c r="BK24" s="143" t="s">
        <v>614</v>
      </c>
      <c r="BL24" s="143" t="s">
        <v>614</v>
      </c>
      <c r="BM24" s="143" t="s">
        <v>614</v>
      </c>
      <c r="BN24" s="143" t="s">
        <v>614</v>
      </c>
      <c r="BO24" s="142" t="s">
        <v>614</v>
      </c>
      <c r="BP24" s="132">
        <v>9</v>
      </c>
      <c r="BQ24" s="143">
        <v>607</v>
      </c>
      <c r="BR24" s="143">
        <v>471</v>
      </c>
      <c r="BS24" s="143">
        <v>243</v>
      </c>
      <c r="BT24" s="143">
        <v>424</v>
      </c>
      <c r="BU24" s="143">
        <v>428</v>
      </c>
      <c r="BV24" s="142">
        <v>224</v>
      </c>
      <c r="BW24" s="132">
        <v>35</v>
      </c>
      <c r="BX24" s="52">
        <v>573</v>
      </c>
      <c r="BY24" s="143">
        <v>453</v>
      </c>
      <c r="BZ24" s="141">
        <v>12</v>
      </c>
      <c r="CA24" s="134">
        <v>21</v>
      </c>
      <c r="CB24" s="134">
        <v>23</v>
      </c>
      <c r="CC24" s="52"/>
      <c r="CD24" s="132">
        <v>22</v>
      </c>
      <c r="CE24" s="141">
        <v>2</v>
      </c>
      <c r="CF24" s="427">
        <v>4548</v>
      </c>
      <c r="CG24" s="141">
        <v>649</v>
      </c>
      <c r="CH24" s="556">
        <v>704.6</v>
      </c>
      <c r="CI24" s="141">
        <v>369</v>
      </c>
      <c r="CJ24" s="142">
        <v>326</v>
      </c>
      <c r="CK24" s="132">
        <v>980</v>
      </c>
      <c r="CL24" s="126">
        <v>154.1</v>
      </c>
      <c r="CM24" s="141">
        <v>458</v>
      </c>
      <c r="CN24" s="145">
        <v>72</v>
      </c>
      <c r="CO24" s="124"/>
      <c r="CP24" s="146">
        <v>460</v>
      </c>
      <c r="CQ24" s="146">
        <v>118</v>
      </c>
      <c r="CR24" s="146">
        <v>15844</v>
      </c>
      <c r="CS24" s="146">
        <v>3698</v>
      </c>
      <c r="CT24" s="146">
        <v>5789</v>
      </c>
    </row>
    <row r="25" spans="1:98" ht="15.75" customHeight="1">
      <c r="A25" s="489" t="s">
        <v>213</v>
      </c>
      <c r="B25" s="262">
        <v>4848</v>
      </c>
      <c r="C25" s="266">
        <v>11.17</v>
      </c>
      <c r="D25" s="258">
        <v>3838</v>
      </c>
      <c r="E25" s="836"/>
      <c r="F25" s="276">
        <v>1</v>
      </c>
      <c r="G25" s="277">
        <v>70</v>
      </c>
      <c r="H25" s="277">
        <v>18</v>
      </c>
      <c r="I25" s="277">
        <v>1365</v>
      </c>
      <c r="J25" s="277">
        <v>6</v>
      </c>
      <c r="K25" s="277">
        <v>163</v>
      </c>
      <c r="L25" s="277" t="s">
        <v>614</v>
      </c>
      <c r="M25" s="277" t="s">
        <v>614</v>
      </c>
      <c r="N25" s="278">
        <v>31</v>
      </c>
      <c r="O25" s="279">
        <v>1875</v>
      </c>
      <c r="P25" s="288">
        <v>1010</v>
      </c>
      <c r="Q25" s="277">
        <v>4</v>
      </c>
      <c r="R25" s="278">
        <v>200</v>
      </c>
      <c r="S25" s="277">
        <v>3</v>
      </c>
      <c r="T25" s="277">
        <v>9</v>
      </c>
      <c r="U25" s="278">
        <v>920</v>
      </c>
      <c r="V25" s="277">
        <v>1</v>
      </c>
      <c r="W25" s="278">
        <v>19</v>
      </c>
      <c r="X25" s="277" t="s">
        <v>614</v>
      </c>
      <c r="Y25" s="278" t="s">
        <v>614</v>
      </c>
      <c r="Z25" s="400">
        <v>0</v>
      </c>
      <c r="AA25" s="856"/>
      <c r="AB25" s="276">
        <v>110994</v>
      </c>
      <c r="AC25" s="277">
        <v>18362</v>
      </c>
      <c r="AD25" s="277">
        <v>25239448355</v>
      </c>
      <c r="AE25" s="271">
        <v>97.8</v>
      </c>
      <c r="AF25" s="279">
        <v>12</v>
      </c>
      <c r="AG25" s="124"/>
      <c r="AH25" s="262">
        <v>86272</v>
      </c>
      <c r="AI25" s="257">
        <v>20.100000000000001</v>
      </c>
      <c r="AJ25" s="258">
        <v>57212</v>
      </c>
      <c r="AK25" s="257">
        <v>28.8</v>
      </c>
      <c r="AL25" s="258">
        <v>331784</v>
      </c>
      <c r="AM25" s="267">
        <v>90.3</v>
      </c>
      <c r="AN25" s="257">
        <v>42.3</v>
      </c>
      <c r="AO25" s="268">
        <v>23.3</v>
      </c>
      <c r="AP25" s="837"/>
      <c r="AQ25" s="262">
        <v>1671</v>
      </c>
      <c r="AR25" s="510">
        <v>14.94</v>
      </c>
      <c r="AS25" s="283">
        <v>5039</v>
      </c>
      <c r="AT25" s="283">
        <v>45.6</v>
      </c>
      <c r="AU25" s="258">
        <v>3983</v>
      </c>
      <c r="AV25" s="258">
        <v>39.4</v>
      </c>
      <c r="AW25" s="283">
        <v>859</v>
      </c>
      <c r="AX25" s="283">
        <v>7.68</v>
      </c>
      <c r="AY25" s="258">
        <v>22</v>
      </c>
      <c r="AZ25" s="283">
        <v>1868</v>
      </c>
      <c r="BA25" s="283">
        <v>1087</v>
      </c>
      <c r="BB25" s="283">
        <v>1805</v>
      </c>
      <c r="BC25" s="264">
        <v>1159</v>
      </c>
      <c r="BD25" s="262">
        <v>47</v>
      </c>
      <c r="BE25" s="283">
        <v>3887</v>
      </c>
      <c r="BF25" s="283">
        <v>2794</v>
      </c>
      <c r="BG25" s="283">
        <v>2092</v>
      </c>
      <c r="BH25" s="283">
        <v>1864</v>
      </c>
      <c r="BI25" s="401" t="s">
        <v>614</v>
      </c>
      <c r="BJ25" s="401" t="s">
        <v>614</v>
      </c>
      <c r="BK25" s="401" t="s">
        <v>614</v>
      </c>
      <c r="BL25" s="951" t="s">
        <v>614</v>
      </c>
      <c r="BM25" s="401" t="s">
        <v>614</v>
      </c>
      <c r="BN25" s="401" t="s">
        <v>614</v>
      </c>
      <c r="BO25" s="641" t="s">
        <v>614</v>
      </c>
      <c r="BP25" s="262">
        <v>15</v>
      </c>
      <c r="BQ25" s="283">
        <v>1453</v>
      </c>
      <c r="BR25" s="283">
        <v>1145</v>
      </c>
      <c r="BS25" s="283">
        <v>506</v>
      </c>
      <c r="BT25" s="283">
        <v>1364</v>
      </c>
      <c r="BU25" s="283">
        <v>1092</v>
      </c>
      <c r="BV25" s="264">
        <v>583</v>
      </c>
      <c r="BW25" s="262">
        <v>11</v>
      </c>
      <c r="BX25" s="286">
        <v>202</v>
      </c>
      <c r="BY25" s="283">
        <v>192</v>
      </c>
      <c r="BZ25" s="258">
        <v>0</v>
      </c>
      <c r="CA25" s="261">
        <v>4</v>
      </c>
      <c r="CB25" s="261">
        <v>20</v>
      </c>
      <c r="CC25" s="52"/>
      <c r="CD25" s="262">
        <v>18</v>
      </c>
      <c r="CE25" s="258">
        <v>1</v>
      </c>
      <c r="CF25" s="390">
        <v>5202</v>
      </c>
      <c r="CG25" s="258">
        <v>200</v>
      </c>
      <c r="CH25" s="479">
        <v>1210.9868774836057</v>
      </c>
      <c r="CI25" s="258">
        <v>261</v>
      </c>
      <c r="CJ25" s="264">
        <v>217</v>
      </c>
      <c r="CK25" s="262">
        <v>1042</v>
      </c>
      <c r="CL25" s="257">
        <v>248.1</v>
      </c>
      <c r="CM25" s="258">
        <v>311</v>
      </c>
      <c r="CN25" s="265">
        <v>74</v>
      </c>
      <c r="CO25" s="124"/>
      <c r="CP25" s="289">
        <v>362</v>
      </c>
      <c r="CQ25" s="289">
        <v>141</v>
      </c>
      <c r="CR25" s="289">
        <v>12099</v>
      </c>
      <c r="CS25" s="289">
        <v>2867</v>
      </c>
      <c r="CT25" s="289">
        <v>3611</v>
      </c>
    </row>
    <row r="26" spans="1:98" ht="15.75" customHeight="1">
      <c r="A26" s="689" t="s">
        <v>512</v>
      </c>
      <c r="B26" s="132">
        <v>9469</v>
      </c>
      <c r="C26" s="252">
        <v>16.3</v>
      </c>
      <c r="D26" s="141">
        <v>7557</v>
      </c>
      <c r="E26" s="836"/>
      <c r="F26" s="201">
        <v>5</v>
      </c>
      <c r="G26" s="203">
        <v>580</v>
      </c>
      <c r="H26" s="203">
        <v>25</v>
      </c>
      <c r="I26" s="203">
        <v>2497</v>
      </c>
      <c r="J26" s="203">
        <v>3</v>
      </c>
      <c r="K26" s="203">
        <v>87</v>
      </c>
      <c r="L26" s="203" t="s">
        <v>614</v>
      </c>
      <c r="M26" s="203" t="s">
        <v>614</v>
      </c>
      <c r="N26" s="208">
        <v>69</v>
      </c>
      <c r="O26" s="205">
        <v>3842</v>
      </c>
      <c r="P26" s="217">
        <v>1302</v>
      </c>
      <c r="Q26" s="203" t="s">
        <v>614</v>
      </c>
      <c r="R26" s="208" t="s">
        <v>614</v>
      </c>
      <c r="S26" s="203">
        <v>2</v>
      </c>
      <c r="T26" s="203">
        <v>8</v>
      </c>
      <c r="U26" s="208">
        <v>927</v>
      </c>
      <c r="V26" s="203">
        <v>2</v>
      </c>
      <c r="W26" s="208">
        <v>489</v>
      </c>
      <c r="X26" s="203">
        <v>3</v>
      </c>
      <c r="Y26" s="208">
        <v>167</v>
      </c>
      <c r="Z26" s="205">
        <v>0</v>
      </c>
      <c r="AA26" s="51"/>
      <c r="AB26" s="201">
        <v>152604</v>
      </c>
      <c r="AC26" s="203">
        <v>29499</v>
      </c>
      <c r="AD26" s="203">
        <v>38231925880</v>
      </c>
      <c r="AE26" s="202">
        <v>97.3</v>
      </c>
      <c r="AF26" s="205">
        <v>21</v>
      </c>
      <c r="AG26" s="124"/>
      <c r="AH26" s="196">
        <v>123782</v>
      </c>
      <c r="AI26" s="195">
        <v>22.1</v>
      </c>
      <c r="AJ26" s="199">
        <v>83005</v>
      </c>
      <c r="AK26" s="195">
        <v>30.3</v>
      </c>
      <c r="AL26" s="199">
        <v>337371</v>
      </c>
      <c r="AM26" s="218">
        <v>94.38</v>
      </c>
      <c r="AN26" s="195">
        <v>40.799999999999997</v>
      </c>
      <c r="AO26" s="220">
        <v>22.2</v>
      </c>
      <c r="AP26" s="837"/>
      <c r="AQ26" s="196">
        <v>1081</v>
      </c>
      <c r="AR26" s="215">
        <v>9.2086208365278122</v>
      </c>
      <c r="AS26" s="214">
        <v>6374</v>
      </c>
      <c r="AT26" s="214">
        <v>54.297640344151979</v>
      </c>
      <c r="AU26" s="199">
        <v>4620</v>
      </c>
      <c r="AV26" s="199">
        <v>47.306983411836981</v>
      </c>
      <c r="AW26" s="214">
        <v>1286</v>
      </c>
      <c r="AX26" s="214">
        <v>10.954936536331886</v>
      </c>
      <c r="AY26" s="199">
        <v>15</v>
      </c>
      <c r="AZ26" s="214">
        <v>780</v>
      </c>
      <c r="BA26" s="214">
        <v>333</v>
      </c>
      <c r="BB26" s="214">
        <v>757</v>
      </c>
      <c r="BC26" s="211">
        <v>353</v>
      </c>
      <c r="BD26" s="196">
        <v>80</v>
      </c>
      <c r="BE26" s="214">
        <v>4825</v>
      </c>
      <c r="BF26" s="214">
        <v>3632</v>
      </c>
      <c r="BG26" s="214">
        <v>4780</v>
      </c>
      <c r="BH26" s="214">
        <v>3621</v>
      </c>
      <c r="BI26" s="199" t="s">
        <v>614</v>
      </c>
      <c r="BJ26" s="214" t="s">
        <v>614</v>
      </c>
      <c r="BK26" s="214" t="s">
        <v>614</v>
      </c>
      <c r="BL26" s="214" t="s">
        <v>614</v>
      </c>
      <c r="BM26" s="214">
        <v>0</v>
      </c>
      <c r="BN26" s="214">
        <v>2</v>
      </c>
      <c r="BO26" s="211">
        <v>1</v>
      </c>
      <c r="BP26" s="196">
        <v>11</v>
      </c>
      <c r="BQ26" s="214">
        <v>504</v>
      </c>
      <c r="BR26" s="214">
        <v>913</v>
      </c>
      <c r="BS26" s="214">
        <v>433</v>
      </c>
      <c r="BT26" s="214">
        <v>436</v>
      </c>
      <c r="BU26" s="214">
        <v>835</v>
      </c>
      <c r="BV26" s="211">
        <v>428</v>
      </c>
      <c r="BW26" s="196">
        <v>29</v>
      </c>
      <c r="BX26" s="215">
        <v>280</v>
      </c>
      <c r="BY26" s="214">
        <v>217</v>
      </c>
      <c r="BZ26" s="199">
        <v>19</v>
      </c>
      <c r="CA26" s="197">
        <v>12</v>
      </c>
      <c r="CB26" s="197">
        <v>48</v>
      </c>
      <c r="CC26" s="52"/>
      <c r="CD26" s="649">
        <v>38</v>
      </c>
      <c r="CE26" s="650" t="s">
        <v>614</v>
      </c>
      <c r="CF26" s="427">
        <v>8179</v>
      </c>
      <c r="CG26" s="651" t="s">
        <v>614</v>
      </c>
      <c r="CH26" s="558">
        <v>1457</v>
      </c>
      <c r="CI26" s="650">
        <v>383</v>
      </c>
      <c r="CJ26" s="652">
        <v>281</v>
      </c>
      <c r="CK26" s="653">
        <v>1066</v>
      </c>
      <c r="CL26" s="654">
        <v>189.9</v>
      </c>
      <c r="CM26" s="650">
        <v>418</v>
      </c>
      <c r="CN26" s="655">
        <v>74.5</v>
      </c>
      <c r="CO26" s="124"/>
      <c r="CP26" s="216">
        <v>593</v>
      </c>
      <c r="CQ26" s="216">
        <v>96</v>
      </c>
      <c r="CR26" s="216">
        <v>15740</v>
      </c>
      <c r="CS26" s="216">
        <v>4786</v>
      </c>
      <c r="CT26" s="216">
        <v>6222</v>
      </c>
    </row>
    <row r="27" spans="1:98" ht="15.75" customHeight="1">
      <c r="A27" s="489" t="s">
        <v>513</v>
      </c>
      <c r="B27" s="262">
        <v>5300</v>
      </c>
      <c r="C27" s="266">
        <v>13.7</v>
      </c>
      <c r="D27" s="258">
        <v>4168</v>
      </c>
      <c r="E27" s="836"/>
      <c r="F27" s="276">
        <v>2</v>
      </c>
      <c r="G27" s="277">
        <v>122</v>
      </c>
      <c r="H27" s="277">
        <v>21</v>
      </c>
      <c r="I27" s="277">
        <v>2200</v>
      </c>
      <c r="J27" s="277" t="s">
        <v>614</v>
      </c>
      <c r="K27" s="277" t="s">
        <v>614</v>
      </c>
      <c r="L27" s="277" t="s">
        <v>614</v>
      </c>
      <c r="M27" s="277" t="s">
        <v>614</v>
      </c>
      <c r="N27" s="278">
        <v>51</v>
      </c>
      <c r="O27" s="279">
        <v>2681</v>
      </c>
      <c r="P27" s="288">
        <v>930</v>
      </c>
      <c r="Q27" s="277">
        <v>3</v>
      </c>
      <c r="R27" s="278">
        <v>170</v>
      </c>
      <c r="S27" s="277">
        <v>6</v>
      </c>
      <c r="T27" s="277">
        <v>10</v>
      </c>
      <c r="U27" s="278">
        <v>992</v>
      </c>
      <c r="V27" s="277" t="s">
        <v>614</v>
      </c>
      <c r="W27" s="278" t="s">
        <v>614</v>
      </c>
      <c r="X27" s="277" t="s">
        <v>614</v>
      </c>
      <c r="Y27" s="278" t="s">
        <v>614</v>
      </c>
      <c r="Z27" s="279">
        <v>1</v>
      </c>
      <c r="AA27" s="51"/>
      <c r="AB27" s="656">
        <v>126467</v>
      </c>
      <c r="AC27" s="657">
        <v>23363</v>
      </c>
      <c r="AD27" s="657">
        <v>33731183874</v>
      </c>
      <c r="AE27" s="658">
        <v>97.9</v>
      </c>
      <c r="AF27" s="290">
        <v>12</v>
      </c>
      <c r="AG27" s="124"/>
      <c r="AH27" s="262">
        <v>88069</v>
      </c>
      <c r="AI27" s="257">
        <v>22.3</v>
      </c>
      <c r="AJ27" s="258">
        <v>58666</v>
      </c>
      <c r="AK27" s="257">
        <v>30.7</v>
      </c>
      <c r="AL27" s="258">
        <v>382484</v>
      </c>
      <c r="AM27" s="267">
        <v>91.3</v>
      </c>
      <c r="AN27" s="406">
        <v>24.4</v>
      </c>
      <c r="AO27" s="774">
        <v>9</v>
      </c>
      <c r="AP27" s="859"/>
      <c r="AQ27" s="262">
        <v>3025</v>
      </c>
      <c r="AR27" s="510">
        <v>38.700000000000003</v>
      </c>
      <c r="AS27" s="283">
        <v>2675</v>
      </c>
      <c r="AT27" s="283">
        <v>34.200000000000003</v>
      </c>
      <c r="AU27" s="258">
        <v>1837</v>
      </c>
      <c r="AV27" s="258">
        <v>28.6</v>
      </c>
      <c r="AW27" s="283">
        <v>770</v>
      </c>
      <c r="AX27" s="283">
        <v>9.9</v>
      </c>
      <c r="AY27" s="258">
        <v>10</v>
      </c>
      <c r="AZ27" s="283">
        <v>588</v>
      </c>
      <c r="BA27" s="283">
        <v>322</v>
      </c>
      <c r="BB27" s="283">
        <v>488</v>
      </c>
      <c r="BC27" s="264">
        <v>289</v>
      </c>
      <c r="BD27" s="262">
        <v>24</v>
      </c>
      <c r="BE27" s="283">
        <v>1013</v>
      </c>
      <c r="BF27" s="283">
        <v>794</v>
      </c>
      <c r="BG27" s="283">
        <v>1004</v>
      </c>
      <c r="BH27" s="283">
        <v>751</v>
      </c>
      <c r="BI27" s="258" t="s">
        <v>614</v>
      </c>
      <c r="BJ27" s="258" t="s">
        <v>614</v>
      </c>
      <c r="BK27" s="258" t="s">
        <v>614</v>
      </c>
      <c r="BL27" s="283" t="s">
        <v>614</v>
      </c>
      <c r="BM27" s="258" t="s">
        <v>614</v>
      </c>
      <c r="BN27" s="258" t="s">
        <v>614</v>
      </c>
      <c r="BO27" s="261" t="s">
        <v>614</v>
      </c>
      <c r="BP27" s="262">
        <v>26</v>
      </c>
      <c r="BQ27" s="283">
        <v>1851</v>
      </c>
      <c r="BR27" s="283">
        <v>1200</v>
      </c>
      <c r="BS27" s="283">
        <v>678</v>
      </c>
      <c r="BT27" s="283">
        <v>1585</v>
      </c>
      <c r="BU27" s="283">
        <v>1137</v>
      </c>
      <c r="BV27" s="264">
        <v>688</v>
      </c>
      <c r="BW27" s="262">
        <v>15</v>
      </c>
      <c r="BX27" s="286">
        <v>104</v>
      </c>
      <c r="BY27" s="283">
        <v>95</v>
      </c>
      <c r="BZ27" s="258">
        <v>21</v>
      </c>
      <c r="CA27" s="261" t="s">
        <v>614</v>
      </c>
      <c r="CB27" s="261">
        <v>6</v>
      </c>
      <c r="CC27" s="52"/>
      <c r="CD27" s="262">
        <v>12</v>
      </c>
      <c r="CE27" s="258">
        <v>2</v>
      </c>
      <c r="CF27" s="390">
        <v>3415</v>
      </c>
      <c r="CG27" s="258">
        <v>889</v>
      </c>
      <c r="CH27" s="479">
        <v>225.3</v>
      </c>
      <c r="CI27" s="258">
        <v>315</v>
      </c>
      <c r="CJ27" s="264">
        <v>229</v>
      </c>
      <c r="CK27" s="262">
        <v>882</v>
      </c>
      <c r="CL27" s="257">
        <v>223.6</v>
      </c>
      <c r="CM27" s="258">
        <v>552</v>
      </c>
      <c r="CN27" s="265">
        <v>139.9</v>
      </c>
      <c r="CO27" s="124"/>
      <c r="CP27" s="289">
        <v>291</v>
      </c>
      <c r="CQ27" s="289">
        <v>67</v>
      </c>
      <c r="CR27" s="289">
        <v>13117</v>
      </c>
      <c r="CS27" s="289">
        <v>3449</v>
      </c>
      <c r="CT27" s="289">
        <v>4088</v>
      </c>
    </row>
    <row r="28" spans="1:98" ht="15.75" customHeight="1">
      <c r="A28" s="689" t="s">
        <v>217</v>
      </c>
      <c r="B28" s="132">
        <v>2345</v>
      </c>
      <c r="C28" s="252">
        <v>5.68</v>
      </c>
      <c r="D28" s="141">
        <v>2024</v>
      </c>
      <c r="E28" s="836"/>
      <c r="F28" s="201">
        <v>2</v>
      </c>
      <c r="G28" s="203">
        <v>180</v>
      </c>
      <c r="H28" s="203">
        <v>26</v>
      </c>
      <c r="I28" s="203">
        <v>1746</v>
      </c>
      <c r="J28" s="203">
        <v>15</v>
      </c>
      <c r="K28" s="203">
        <v>374</v>
      </c>
      <c r="L28" s="203">
        <v>1</v>
      </c>
      <c r="M28" s="203">
        <v>100</v>
      </c>
      <c r="N28" s="208">
        <v>45</v>
      </c>
      <c r="O28" s="205">
        <v>1367</v>
      </c>
      <c r="P28" s="217">
        <v>1396</v>
      </c>
      <c r="Q28" s="203">
        <v>8</v>
      </c>
      <c r="R28" s="208">
        <v>421</v>
      </c>
      <c r="S28" s="203">
        <v>6</v>
      </c>
      <c r="T28" s="203">
        <v>17</v>
      </c>
      <c r="U28" s="208">
        <v>1683</v>
      </c>
      <c r="V28" s="203">
        <v>9</v>
      </c>
      <c r="W28" s="208">
        <v>726</v>
      </c>
      <c r="X28" s="203">
        <v>3</v>
      </c>
      <c r="Y28" s="208">
        <v>116</v>
      </c>
      <c r="Z28" s="205">
        <v>2</v>
      </c>
      <c r="AA28" s="51"/>
      <c r="AB28" s="201">
        <v>123202</v>
      </c>
      <c r="AC28" s="203">
        <v>24290</v>
      </c>
      <c r="AD28" s="203">
        <v>36553845120</v>
      </c>
      <c r="AE28" s="202">
        <v>98.6</v>
      </c>
      <c r="AF28" s="205">
        <v>32</v>
      </c>
      <c r="AG28" s="124"/>
      <c r="AH28" s="196">
        <v>70153</v>
      </c>
      <c r="AI28" s="195">
        <v>16.899999999999999</v>
      </c>
      <c r="AJ28" s="199">
        <v>48063</v>
      </c>
      <c r="AK28" s="195">
        <v>26.6</v>
      </c>
      <c r="AL28" s="199">
        <v>379294</v>
      </c>
      <c r="AM28" s="218">
        <v>94.12</v>
      </c>
      <c r="AN28" s="195">
        <v>29</v>
      </c>
      <c r="AO28" s="220">
        <v>13.8</v>
      </c>
      <c r="AP28" s="837"/>
      <c r="AQ28" s="196">
        <v>2914</v>
      </c>
      <c r="AR28" s="1005">
        <v>31</v>
      </c>
      <c r="AS28" s="214">
        <v>7091</v>
      </c>
      <c r="AT28" s="1006">
        <v>75</v>
      </c>
      <c r="AU28" s="199">
        <v>4581</v>
      </c>
      <c r="AV28" s="1007">
        <v>53</v>
      </c>
      <c r="AW28" s="214">
        <v>352</v>
      </c>
      <c r="AX28" s="1006">
        <v>4</v>
      </c>
      <c r="AY28" s="199">
        <v>39</v>
      </c>
      <c r="AZ28" s="214">
        <v>2034</v>
      </c>
      <c r="BA28" s="214">
        <v>1261</v>
      </c>
      <c r="BB28" s="214">
        <v>1657</v>
      </c>
      <c r="BC28" s="211">
        <v>1019</v>
      </c>
      <c r="BD28" s="196">
        <v>1</v>
      </c>
      <c r="BE28" s="214">
        <v>130</v>
      </c>
      <c r="BF28" s="214">
        <v>70</v>
      </c>
      <c r="BG28" s="214">
        <v>122</v>
      </c>
      <c r="BH28" s="214">
        <v>62</v>
      </c>
      <c r="BI28" s="199">
        <v>1</v>
      </c>
      <c r="BJ28" s="214">
        <v>150</v>
      </c>
      <c r="BK28" s="214">
        <v>60</v>
      </c>
      <c r="BL28" s="214">
        <v>40</v>
      </c>
      <c r="BM28" s="214">
        <v>57</v>
      </c>
      <c r="BN28" s="214">
        <v>58</v>
      </c>
      <c r="BO28" s="211">
        <v>34</v>
      </c>
      <c r="BP28" s="196">
        <v>68</v>
      </c>
      <c r="BQ28" s="214">
        <v>2064</v>
      </c>
      <c r="BR28" s="214">
        <v>5671</v>
      </c>
      <c r="BS28" s="214">
        <v>3604</v>
      </c>
      <c r="BT28" s="214">
        <v>1506</v>
      </c>
      <c r="BU28" s="214">
        <v>5023</v>
      </c>
      <c r="BV28" s="211">
        <v>2917</v>
      </c>
      <c r="BW28" s="196">
        <v>9</v>
      </c>
      <c r="BX28" s="215">
        <v>125</v>
      </c>
      <c r="BY28" s="214">
        <v>81</v>
      </c>
      <c r="BZ28" s="199">
        <v>0</v>
      </c>
      <c r="CA28" s="197">
        <v>13</v>
      </c>
      <c r="CB28" s="197">
        <v>14</v>
      </c>
      <c r="CC28" s="52"/>
      <c r="CD28" s="196">
        <v>46</v>
      </c>
      <c r="CE28" s="199">
        <v>2</v>
      </c>
      <c r="CF28" s="427">
        <v>7053</v>
      </c>
      <c r="CG28" s="199">
        <v>595</v>
      </c>
      <c r="CH28" s="555">
        <v>1708.2</v>
      </c>
      <c r="CI28" s="199">
        <v>351</v>
      </c>
      <c r="CJ28" s="211">
        <v>193</v>
      </c>
      <c r="CK28" s="196">
        <v>1485</v>
      </c>
      <c r="CL28" s="195">
        <v>359.7</v>
      </c>
      <c r="CM28" s="199">
        <v>281</v>
      </c>
      <c r="CN28" s="212">
        <v>68.099999999999994</v>
      </c>
      <c r="CO28" s="124"/>
      <c r="CP28" s="216">
        <v>429</v>
      </c>
      <c r="CQ28" s="216">
        <v>121</v>
      </c>
      <c r="CR28" s="216">
        <v>18455</v>
      </c>
      <c r="CS28" s="216">
        <v>3157</v>
      </c>
      <c r="CT28" s="216">
        <v>3303</v>
      </c>
    </row>
    <row r="29" spans="1:98" ht="15.75" customHeight="1">
      <c r="A29" s="489" t="s">
        <v>514</v>
      </c>
      <c r="B29" s="262">
        <v>4035</v>
      </c>
      <c r="C29" s="266">
        <v>8.6999999999999993</v>
      </c>
      <c r="D29" s="258">
        <v>3528</v>
      </c>
      <c r="E29" s="836"/>
      <c r="F29" s="276">
        <v>2</v>
      </c>
      <c r="G29" s="277">
        <v>240</v>
      </c>
      <c r="H29" s="277">
        <v>20</v>
      </c>
      <c r="I29" s="277">
        <v>1852</v>
      </c>
      <c r="J29" s="277">
        <v>23</v>
      </c>
      <c r="K29" s="277">
        <v>665</v>
      </c>
      <c r="L29" s="277" t="s">
        <v>614</v>
      </c>
      <c r="M29" s="277" t="s">
        <v>614</v>
      </c>
      <c r="N29" s="278">
        <v>74</v>
      </c>
      <c r="O29" s="279">
        <v>3185</v>
      </c>
      <c r="P29" s="288">
        <v>1637</v>
      </c>
      <c r="Q29" s="277">
        <v>8</v>
      </c>
      <c r="R29" s="278">
        <v>747</v>
      </c>
      <c r="S29" s="277">
        <v>5</v>
      </c>
      <c r="T29" s="277">
        <v>12</v>
      </c>
      <c r="U29" s="278">
        <v>1429</v>
      </c>
      <c r="V29" s="277">
        <v>4</v>
      </c>
      <c r="W29" s="278">
        <v>212</v>
      </c>
      <c r="X29" s="277">
        <v>1</v>
      </c>
      <c r="Y29" s="278">
        <v>44</v>
      </c>
      <c r="Z29" s="279">
        <v>16</v>
      </c>
      <c r="AA29" s="51"/>
      <c r="AB29" s="276">
        <v>120968</v>
      </c>
      <c r="AC29" s="277">
        <v>23452</v>
      </c>
      <c r="AD29" s="277">
        <v>35783692424</v>
      </c>
      <c r="AE29" s="271">
        <v>97.8</v>
      </c>
      <c r="AF29" s="279">
        <v>19</v>
      </c>
      <c r="AG29" s="124"/>
      <c r="AH29" s="262">
        <v>83731</v>
      </c>
      <c r="AI29" s="257">
        <v>18.103921712770969</v>
      </c>
      <c r="AJ29" s="258">
        <v>56270</v>
      </c>
      <c r="AK29" s="257">
        <v>27.108143523336032</v>
      </c>
      <c r="AL29" s="258">
        <v>418349.49374783534</v>
      </c>
      <c r="AM29" s="267">
        <v>93.01</v>
      </c>
      <c r="AN29" s="257">
        <v>35.4</v>
      </c>
      <c r="AO29" s="268">
        <v>20.5</v>
      </c>
      <c r="AP29" s="837"/>
      <c r="AQ29" s="262">
        <v>1508</v>
      </c>
      <c r="AR29" s="510">
        <v>13</v>
      </c>
      <c r="AS29" s="283">
        <v>7517</v>
      </c>
      <c r="AT29" s="283">
        <v>67</v>
      </c>
      <c r="AU29" s="258">
        <v>4693</v>
      </c>
      <c r="AV29" s="258">
        <v>47</v>
      </c>
      <c r="AW29" s="283">
        <v>966</v>
      </c>
      <c r="AX29" s="283">
        <v>10</v>
      </c>
      <c r="AY29" s="258">
        <v>13</v>
      </c>
      <c r="AZ29" s="283">
        <v>735</v>
      </c>
      <c r="BA29" s="283">
        <v>488</v>
      </c>
      <c r="BB29" s="283">
        <v>619</v>
      </c>
      <c r="BC29" s="264">
        <v>350</v>
      </c>
      <c r="BD29" s="262">
        <v>25</v>
      </c>
      <c r="BE29" s="283">
        <v>1375</v>
      </c>
      <c r="BF29" s="283">
        <v>1087</v>
      </c>
      <c r="BG29" s="283">
        <v>1304</v>
      </c>
      <c r="BH29" s="283">
        <v>881</v>
      </c>
      <c r="BI29" s="277">
        <v>0</v>
      </c>
      <c r="BJ29" s="277">
        <v>0</v>
      </c>
      <c r="BK29" s="277">
        <v>0</v>
      </c>
      <c r="BL29" s="278">
        <v>0</v>
      </c>
      <c r="BM29" s="277">
        <v>0</v>
      </c>
      <c r="BN29" s="277">
        <v>0</v>
      </c>
      <c r="BO29" s="279">
        <v>0</v>
      </c>
      <c r="BP29" s="262">
        <v>92</v>
      </c>
      <c r="BQ29" s="283">
        <v>2276</v>
      </c>
      <c r="BR29" s="283">
        <v>5583</v>
      </c>
      <c r="BS29" s="283">
        <v>4087</v>
      </c>
      <c r="BT29" s="283">
        <v>1508</v>
      </c>
      <c r="BU29" s="283">
        <v>5594</v>
      </c>
      <c r="BV29" s="264">
        <v>3462</v>
      </c>
      <c r="BW29" s="262">
        <v>0</v>
      </c>
      <c r="BX29" s="286">
        <v>0</v>
      </c>
      <c r="BY29" s="283">
        <v>0</v>
      </c>
      <c r="BZ29" s="258">
        <v>0</v>
      </c>
      <c r="CA29" s="279">
        <v>32</v>
      </c>
      <c r="CB29" s="279">
        <v>13</v>
      </c>
      <c r="CC29" s="52"/>
      <c r="CD29" s="262">
        <v>44</v>
      </c>
      <c r="CE29" s="258">
        <v>1</v>
      </c>
      <c r="CF29" s="390">
        <v>9633</v>
      </c>
      <c r="CG29" s="258">
        <v>306</v>
      </c>
      <c r="CH29" s="479">
        <v>2141.3000000000002</v>
      </c>
      <c r="CI29" s="258">
        <v>419</v>
      </c>
      <c r="CJ29" s="264">
        <v>225</v>
      </c>
      <c r="CK29" s="262">
        <v>1917</v>
      </c>
      <c r="CL29" s="257">
        <v>426.1</v>
      </c>
      <c r="CM29" s="258">
        <v>351</v>
      </c>
      <c r="CN29" s="265">
        <v>78</v>
      </c>
      <c r="CO29" s="124"/>
      <c r="CP29" s="289">
        <v>439</v>
      </c>
      <c r="CQ29" s="289">
        <v>139</v>
      </c>
      <c r="CR29" s="289">
        <v>15201</v>
      </c>
      <c r="CS29" s="289">
        <v>3134</v>
      </c>
      <c r="CT29" s="289">
        <v>4465</v>
      </c>
    </row>
    <row r="30" spans="1:98" ht="15.75" customHeight="1">
      <c r="A30" s="689" t="s">
        <v>642</v>
      </c>
      <c r="B30" s="132">
        <v>2581</v>
      </c>
      <c r="C30" s="252">
        <v>9.91</v>
      </c>
      <c r="D30" s="141">
        <v>2078</v>
      </c>
      <c r="E30" s="836"/>
      <c r="F30" s="201">
        <v>1</v>
      </c>
      <c r="G30" s="203">
        <v>100</v>
      </c>
      <c r="H30" s="203">
        <v>21</v>
      </c>
      <c r="I30" s="203">
        <v>1484</v>
      </c>
      <c r="J30" s="203">
        <v>14</v>
      </c>
      <c r="K30" s="203">
        <v>396</v>
      </c>
      <c r="L30" s="203">
        <v>0</v>
      </c>
      <c r="M30" s="203">
        <v>0</v>
      </c>
      <c r="N30" s="208">
        <v>4</v>
      </c>
      <c r="O30" s="205">
        <v>197</v>
      </c>
      <c r="P30" s="217">
        <v>937</v>
      </c>
      <c r="Q30" s="203">
        <v>9</v>
      </c>
      <c r="R30" s="208">
        <v>434</v>
      </c>
      <c r="S30" s="203">
        <v>1</v>
      </c>
      <c r="T30" s="203">
        <v>10</v>
      </c>
      <c r="U30" s="208">
        <v>932</v>
      </c>
      <c r="V30" s="203">
        <v>1</v>
      </c>
      <c r="W30" s="208">
        <v>66</v>
      </c>
      <c r="X30" s="203">
        <v>3</v>
      </c>
      <c r="Y30" s="208">
        <v>37</v>
      </c>
      <c r="Z30" s="205">
        <v>0</v>
      </c>
      <c r="AA30" s="51"/>
      <c r="AB30" s="201">
        <v>76108</v>
      </c>
      <c r="AC30" s="203">
        <v>14103</v>
      </c>
      <c r="AD30" s="203">
        <v>23662138933</v>
      </c>
      <c r="AE30" s="202">
        <v>99.27</v>
      </c>
      <c r="AF30" s="205">
        <v>13</v>
      </c>
      <c r="AG30" s="124"/>
      <c r="AH30" s="196">
        <v>43519</v>
      </c>
      <c r="AI30" s="195">
        <v>16.7</v>
      </c>
      <c r="AJ30" s="199">
        <v>29163</v>
      </c>
      <c r="AK30" s="195">
        <v>27.7</v>
      </c>
      <c r="AL30" s="199">
        <v>392299</v>
      </c>
      <c r="AM30" s="218">
        <v>94.9</v>
      </c>
      <c r="AN30" s="221">
        <v>26.8</v>
      </c>
      <c r="AO30" s="219">
        <v>10.5</v>
      </c>
      <c r="AP30" s="860"/>
      <c r="AQ30" s="196">
        <v>1035</v>
      </c>
      <c r="AR30" s="215">
        <v>16.063945367065031</v>
      </c>
      <c r="AS30" s="214">
        <v>5096</v>
      </c>
      <c r="AT30" s="214">
        <v>79.093589942573345</v>
      </c>
      <c r="AU30" s="199">
        <v>3278</v>
      </c>
      <c r="AV30" s="199">
        <v>56.245710363761148</v>
      </c>
      <c r="AW30" s="214">
        <v>443</v>
      </c>
      <c r="AX30" s="214">
        <v>6.8756790315070617</v>
      </c>
      <c r="AY30" s="199">
        <v>20</v>
      </c>
      <c r="AZ30" s="214">
        <v>1031</v>
      </c>
      <c r="BA30" s="214">
        <v>633</v>
      </c>
      <c r="BB30" s="214">
        <v>801</v>
      </c>
      <c r="BC30" s="211">
        <v>465</v>
      </c>
      <c r="BD30" s="196">
        <v>8</v>
      </c>
      <c r="BE30" s="214">
        <v>364</v>
      </c>
      <c r="BF30" s="214">
        <v>246</v>
      </c>
      <c r="BG30" s="214">
        <v>337</v>
      </c>
      <c r="BH30" s="214">
        <v>226</v>
      </c>
      <c r="BI30" s="199">
        <v>8</v>
      </c>
      <c r="BJ30" s="214">
        <v>90</v>
      </c>
      <c r="BK30" s="214">
        <v>413</v>
      </c>
      <c r="BL30" s="214">
        <v>237</v>
      </c>
      <c r="BM30" s="214">
        <v>23</v>
      </c>
      <c r="BN30" s="214">
        <v>290</v>
      </c>
      <c r="BO30" s="211">
        <v>154</v>
      </c>
      <c r="BP30" s="196">
        <v>56</v>
      </c>
      <c r="BQ30" s="214">
        <v>1228</v>
      </c>
      <c r="BR30" s="214">
        <v>3938</v>
      </c>
      <c r="BS30" s="214">
        <v>2800</v>
      </c>
      <c r="BT30" s="214">
        <v>837</v>
      </c>
      <c r="BU30" s="214">
        <v>3668</v>
      </c>
      <c r="BV30" s="211">
        <v>2431</v>
      </c>
      <c r="BW30" s="196">
        <v>0</v>
      </c>
      <c r="BX30" s="215">
        <v>0</v>
      </c>
      <c r="BY30" s="214">
        <v>2</v>
      </c>
      <c r="BZ30" s="199">
        <v>0</v>
      </c>
      <c r="CA30" s="197">
        <v>26</v>
      </c>
      <c r="CB30" s="197">
        <v>12</v>
      </c>
      <c r="CC30" s="52"/>
      <c r="CD30" s="196">
        <v>27</v>
      </c>
      <c r="CE30" s="199">
        <v>0</v>
      </c>
      <c r="CF30" s="427">
        <v>5310</v>
      </c>
      <c r="CG30" s="199">
        <v>0</v>
      </c>
      <c r="CH30" s="555">
        <v>2039.8</v>
      </c>
      <c r="CI30" s="199">
        <v>267</v>
      </c>
      <c r="CJ30" s="211">
        <v>140</v>
      </c>
      <c r="CK30" s="196">
        <v>979</v>
      </c>
      <c r="CL30" s="195">
        <v>376.1</v>
      </c>
      <c r="CM30" s="199">
        <v>201</v>
      </c>
      <c r="CN30" s="212">
        <v>77.2</v>
      </c>
      <c r="CO30" s="124"/>
      <c r="CP30" s="216">
        <v>265</v>
      </c>
      <c r="CQ30" s="216">
        <v>88</v>
      </c>
      <c r="CR30" s="216">
        <v>10298</v>
      </c>
      <c r="CS30" s="216">
        <v>2131</v>
      </c>
      <c r="CT30" s="216">
        <v>2725</v>
      </c>
    </row>
    <row r="31" spans="1:98" ht="15.75" customHeight="1">
      <c r="A31" s="489" t="s">
        <v>641</v>
      </c>
      <c r="B31" s="262">
        <v>2854</v>
      </c>
      <c r="C31" s="266">
        <v>15.3</v>
      </c>
      <c r="D31" s="258">
        <v>2380</v>
      </c>
      <c r="E31" s="836"/>
      <c r="F31" s="276">
        <v>3</v>
      </c>
      <c r="G31" s="277">
        <v>220</v>
      </c>
      <c r="H31" s="277">
        <v>12</v>
      </c>
      <c r="I31" s="277">
        <v>747</v>
      </c>
      <c r="J31" s="277">
        <v>17</v>
      </c>
      <c r="K31" s="277">
        <v>475</v>
      </c>
      <c r="L31" s="277">
        <v>1</v>
      </c>
      <c r="M31" s="277">
        <v>50</v>
      </c>
      <c r="N31" s="278">
        <v>34</v>
      </c>
      <c r="O31" s="279">
        <v>891</v>
      </c>
      <c r="P31" s="288">
        <v>813</v>
      </c>
      <c r="Q31" s="277">
        <v>4</v>
      </c>
      <c r="R31" s="278">
        <v>200</v>
      </c>
      <c r="S31" s="277">
        <v>5</v>
      </c>
      <c r="T31" s="277">
        <v>5</v>
      </c>
      <c r="U31" s="278">
        <v>481</v>
      </c>
      <c r="V31" s="277">
        <v>1</v>
      </c>
      <c r="W31" s="278">
        <v>114</v>
      </c>
      <c r="X31" s="277" t="s">
        <v>614</v>
      </c>
      <c r="Y31" s="278" t="s">
        <v>614</v>
      </c>
      <c r="Z31" s="279" t="s">
        <v>614</v>
      </c>
      <c r="AA31" s="51"/>
      <c r="AB31" s="276">
        <v>55079</v>
      </c>
      <c r="AC31" s="277">
        <v>11006</v>
      </c>
      <c r="AD31" s="277">
        <v>19372239424</v>
      </c>
      <c r="AE31" s="271">
        <v>97.72</v>
      </c>
      <c r="AF31" s="279">
        <v>9</v>
      </c>
      <c r="AG31" s="124"/>
      <c r="AH31" s="262">
        <v>40464</v>
      </c>
      <c r="AI31" s="257">
        <v>21.7</v>
      </c>
      <c r="AJ31" s="258">
        <v>26772</v>
      </c>
      <c r="AK31" s="257">
        <v>29.185653548457431</v>
      </c>
      <c r="AL31" s="258">
        <v>359598.58031830762</v>
      </c>
      <c r="AM31" s="267">
        <v>93.53</v>
      </c>
      <c r="AN31" s="257">
        <v>27.5</v>
      </c>
      <c r="AO31" s="268">
        <v>25.6</v>
      </c>
      <c r="AP31" s="837"/>
      <c r="AQ31" s="262">
        <v>1173</v>
      </c>
      <c r="AR31" s="510">
        <v>27</v>
      </c>
      <c r="AS31" s="283">
        <v>2659</v>
      </c>
      <c r="AT31" s="283">
        <v>60</v>
      </c>
      <c r="AU31" s="258">
        <v>1725</v>
      </c>
      <c r="AV31" s="258">
        <v>42</v>
      </c>
      <c r="AW31" s="283">
        <v>349</v>
      </c>
      <c r="AX31" s="283">
        <v>8</v>
      </c>
      <c r="AY31" s="258">
        <v>5</v>
      </c>
      <c r="AZ31" s="283">
        <v>262</v>
      </c>
      <c r="BA31" s="283">
        <v>173</v>
      </c>
      <c r="BB31" s="283">
        <v>157</v>
      </c>
      <c r="BC31" s="264">
        <v>68</v>
      </c>
      <c r="BD31" s="262">
        <v>17</v>
      </c>
      <c r="BE31" s="283">
        <v>1033</v>
      </c>
      <c r="BF31" s="283">
        <v>787</v>
      </c>
      <c r="BG31" s="283">
        <v>967</v>
      </c>
      <c r="BH31" s="283">
        <v>633</v>
      </c>
      <c r="BI31" s="277" t="s">
        <v>614</v>
      </c>
      <c r="BJ31" s="277" t="s">
        <v>614</v>
      </c>
      <c r="BK31" s="277" t="s">
        <v>614</v>
      </c>
      <c r="BL31" s="278" t="s">
        <v>614</v>
      </c>
      <c r="BM31" s="258" t="s">
        <v>614</v>
      </c>
      <c r="BN31" s="258" t="s">
        <v>614</v>
      </c>
      <c r="BO31" s="261" t="s">
        <v>614</v>
      </c>
      <c r="BP31" s="262">
        <v>31</v>
      </c>
      <c r="BQ31" s="283">
        <v>1138</v>
      </c>
      <c r="BR31" s="283">
        <v>1796</v>
      </c>
      <c r="BS31" s="283">
        <v>1286</v>
      </c>
      <c r="BT31" s="283">
        <v>697</v>
      </c>
      <c r="BU31" s="283">
        <v>1680</v>
      </c>
      <c r="BV31" s="264">
        <v>1094</v>
      </c>
      <c r="BW31" s="262">
        <v>6</v>
      </c>
      <c r="BX31" s="286">
        <v>86</v>
      </c>
      <c r="BY31" s="283">
        <v>81</v>
      </c>
      <c r="BZ31" s="258" t="s">
        <v>614</v>
      </c>
      <c r="CA31" s="261">
        <v>6</v>
      </c>
      <c r="CB31" s="261">
        <v>19</v>
      </c>
      <c r="CC31" s="52"/>
      <c r="CD31" s="262">
        <v>14</v>
      </c>
      <c r="CE31" s="258">
        <v>1</v>
      </c>
      <c r="CF31" s="390">
        <v>3522</v>
      </c>
      <c r="CG31" s="258">
        <v>408</v>
      </c>
      <c r="CH31" s="479">
        <v>1889.0998616161942</v>
      </c>
      <c r="CI31" s="258">
        <v>225</v>
      </c>
      <c r="CJ31" s="264">
        <v>137</v>
      </c>
      <c r="CK31" s="262">
        <v>661</v>
      </c>
      <c r="CL31" s="257">
        <v>354.5414561409155</v>
      </c>
      <c r="CM31" s="258">
        <v>204</v>
      </c>
      <c r="CN31" s="265">
        <v>109.41975348373185</v>
      </c>
      <c r="CO31" s="124"/>
      <c r="CP31" s="289">
        <v>255</v>
      </c>
      <c r="CQ31" s="289">
        <v>68</v>
      </c>
      <c r="CR31" s="289">
        <v>9405</v>
      </c>
      <c r="CS31" s="289">
        <v>1543</v>
      </c>
      <c r="CT31" s="289">
        <v>2299</v>
      </c>
    </row>
    <row r="32" spans="1:98" ht="15.75" customHeight="1">
      <c r="A32" s="817" t="s">
        <v>268</v>
      </c>
      <c r="B32" s="132">
        <v>3249</v>
      </c>
      <c r="C32" s="252">
        <v>8.6999999999999993</v>
      </c>
      <c r="D32" s="141">
        <v>2644</v>
      </c>
      <c r="E32" s="836"/>
      <c r="F32" s="137">
        <v>2</v>
      </c>
      <c r="G32" s="138">
        <v>150</v>
      </c>
      <c r="H32" s="203">
        <v>23</v>
      </c>
      <c r="I32" s="203">
        <v>1671</v>
      </c>
      <c r="J32" s="203">
        <v>22</v>
      </c>
      <c r="K32" s="203">
        <v>609</v>
      </c>
      <c r="L32" s="138">
        <v>1</v>
      </c>
      <c r="M32" s="138">
        <v>50</v>
      </c>
      <c r="N32" s="139">
        <v>53</v>
      </c>
      <c r="O32" s="140">
        <v>1261</v>
      </c>
      <c r="P32" s="217">
        <v>1140</v>
      </c>
      <c r="Q32" s="138">
        <v>8</v>
      </c>
      <c r="R32" s="139">
        <v>319</v>
      </c>
      <c r="S32" s="138">
        <v>11</v>
      </c>
      <c r="T32" s="203">
        <v>13</v>
      </c>
      <c r="U32" s="208">
        <v>1324</v>
      </c>
      <c r="V32" s="203">
        <v>1</v>
      </c>
      <c r="W32" s="208">
        <v>60</v>
      </c>
      <c r="X32" s="203">
        <v>3</v>
      </c>
      <c r="Y32" s="208">
        <v>191</v>
      </c>
      <c r="Z32" s="205">
        <v>9</v>
      </c>
      <c r="AA32" s="51"/>
      <c r="AB32" s="659">
        <v>111398</v>
      </c>
      <c r="AC32" s="660">
        <v>21013</v>
      </c>
      <c r="AD32" s="660">
        <v>29600050667</v>
      </c>
      <c r="AE32" s="202">
        <v>98.53</v>
      </c>
      <c r="AF32" s="661">
        <v>19</v>
      </c>
      <c r="AG32" s="942"/>
      <c r="AH32" s="456">
        <v>70425</v>
      </c>
      <c r="AI32" s="458">
        <v>18.899999999999999</v>
      </c>
      <c r="AJ32" s="457">
        <v>46168</v>
      </c>
      <c r="AK32" s="458">
        <v>28.4</v>
      </c>
      <c r="AL32" s="457">
        <v>376378</v>
      </c>
      <c r="AM32" s="459">
        <v>93.3</v>
      </c>
      <c r="AN32" s="458">
        <v>43.8</v>
      </c>
      <c r="AO32" s="455">
        <v>43.5</v>
      </c>
      <c r="AP32" s="837"/>
      <c r="AQ32" s="196">
        <v>1139</v>
      </c>
      <c r="AR32" s="215">
        <v>13.373253493013973</v>
      </c>
      <c r="AS32" s="214">
        <v>5034</v>
      </c>
      <c r="AT32" s="214">
        <v>59.105318774216272</v>
      </c>
      <c r="AU32" s="199">
        <v>2881</v>
      </c>
      <c r="AV32" s="199">
        <v>37.753898571615778</v>
      </c>
      <c r="AW32" s="214">
        <v>795</v>
      </c>
      <c r="AX32" s="214">
        <v>9.3342726312081723</v>
      </c>
      <c r="AY32" s="199">
        <v>32</v>
      </c>
      <c r="AZ32" s="214">
        <v>1832</v>
      </c>
      <c r="BA32" s="214">
        <v>829</v>
      </c>
      <c r="BB32" s="214">
        <v>1289</v>
      </c>
      <c r="BC32" s="211">
        <v>621</v>
      </c>
      <c r="BD32" s="196">
        <v>41</v>
      </c>
      <c r="BE32" s="214">
        <v>2989</v>
      </c>
      <c r="BF32" s="214">
        <v>1716</v>
      </c>
      <c r="BG32" s="214">
        <v>2643</v>
      </c>
      <c r="BH32" s="214">
        <v>1580</v>
      </c>
      <c r="BI32" s="199">
        <v>2</v>
      </c>
      <c r="BJ32" s="214">
        <v>45</v>
      </c>
      <c r="BK32" s="214">
        <v>101</v>
      </c>
      <c r="BL32" s="214">
        <v>56</v>
      </c>
      <c r="BM32" s="214">
        <v>18</v>
      </c>
      <c r="BN32" s="214">
        <v>95</v>
      </c>
      <c r="BO32" s="211">
        <v>45</v>
      </c>
      <c r="BP32" s="196">
        <v>13</v>
      </c>
      <c r="BQ32" s="214">
        <v>796</v>
      </c>
      <c r="BR32" s="214">
        <v>1054</v>
      </c>
      <c r="BS32" s="214">
        <v>641</v>
      </c>
      <c r="BT32" s="214">
        <v>814</v>
      </c>
      <c r="BU32" s="214">
        <v>1007</v>
      </c>
      <c r="BV32" s="211">
        <v>575</v>
      </c>
      <c r="BW32" s="196">
        <v>5</v>
      </c>
      <c r="BX32" s="215">
        <v>79</v>
      </c>
      <c r="BY32" s="214">
        <v>60</v>
      </c>
      <c r="BZ32" s="199">
        <v>7</v>
      </c>
      <c r="CA32" s="197">
        <v>37</v>
      </c>
      <c r="CB32" s="197">
        <v>19</v>
      </c>
      <c r="CC32" s="52"/>
      <c r="CD32" s="196">
        <v>25</v>
      </c>
      <c r="CE32" s="199">
        <v>0</v>
      </c>
      <c r="CF32" s="427">
        <v>5186</v>
      </c>
      <c r="CG32" s="199">
        <v>0</v>
      </c>
      <c r="CH32" s="555">
        <v>1393.7</v>
      </c>
      <c r="CI32" s="199">
        <v>298</v>
      </c>
      <c r="CJ32" s="211">
        <v>206</v>
      </c>
      <c r="CK32" s="196">
        <v>967</v>
      </c>
      <c r="CL32" s="195">
        <v>259.8</v>
      </c>
      <c r="CM32" s="199">
        <v>311</v>
      </c>
      <c r="CN32" s="212">
        <v>83.5</v>
      </c>
      <c r="CO32" s="124"/>
      <c r="CP32" s="216">
        <v>349</v>
      </c>
      <c r="CQ32" s="216">
        <v>81</v>
      </c>
      <c r="CR32" s="216">
        <v>14874</v>
      </c>
      <c r="CS32" s="216">
        <v>3529</v>
      </c>
      <c r="CT32" s="216">
        <v>4245</v>
      </c>
    </row>
    <row r="33" spans="1:98" ht="15.75" customHeight="1">
      <c r="A33" s="489" t="s">
        <v>694</v>
      </c>
      <c r="B33" s="262">
        <v>1844</v>
      </c>
      <c r="C33" s="266">
        <v>7.8</v>
      </c>
      <c r="D33" s="258">
        <v>1563</v>
      </c>
      <c r="E33" s="836"/>
      <c r="F33" s="276">
        <v>2</v>
      </c>
      <c r="G33" s="277">
        <v>200</v>
      </c>
      <c r="H33" s="277">
        <v>9</v>
      </c>
      <c r="I33" s="277">
        <v>747</v>
      </c>
      <c r="J33" s="277">
        <v>4</v>
      </c>
      <c r="K33" s="277">
        <v>116</v>
      </c>
      <c r="L33" s="277">
        <v>0</v>
      </c>
      <c r="M33" s="277">
        <v>0</v>
      </c>
      <c r="N33" s="278">
        <v>66</v>
      </c>
      <c r="O33" s="279">
        <v>2189</v>
      </c>
      <c r="P33" s="288">
        <v>716</v>
      </c>
      <c r="Q33" s="277">
        <v>6</v>
      </c>
      <c r="R33" s="278">
        <v>200</v>
      </c>
      <c r="S33" s="277">
        <v>1</v>
      </c>
      <c r="T33" s="277">
        <v>9</v>
      </c>
      <c r="U33" s="278">
        <v>686</v>
      </c>
      <c r="V33" s="277">
        <v>2</v>
      </c>
      <c r="W33" s="278">
        <v>98</v>
      </c>
      <c r="X33" s="277">
        <v>0</v>
      </c>
      <c r="Y33" s="278">
        <v>0</v>
      </c>
      <c r="Z33" s="279">
        <v>0</v>
      </c>
      <c r="AA33" s="51"/>
      <c r="AB33" s="276">
        <v>67076</v>
      </c>
      <c r="AC33" s="277">
        <v>12846</v>
      </c>
      <c r="AD33" s="277">
        <v>20229576611</v>
      </c>
      <c r="AE33" s="271">
        <v>98.2</v>
      </c>
      <c r="AF33" s="279">
        <v>12</v>
      </c>
      <c r="AG33" s="124"/>
      <c r="AH33" s="262">
        <v>47119</v>
      </c>
      <c r="AI33" s="257">
        <v>19.8</v>
      </c>
      <c r="AJ33" s="258">
        <v>30386</v>
      </c>
      <c r="AK33" s="257">
        <v>28.4</v>
      </c>
      <c r="AL33" s="258">
        <v>384588</v>
      </c>
      <c r="AM33" s="267">
        <v>93.65</v>
      </c>
      <c r="AN33" s="257">
        <v>38</v>
      </c>
      <c r="AO33" s="268">
        <v>47.3</v>
      </c>
      <c r="AP33" s="837"/>
      <c r="AQ33" s="262">
        <v>488</v>
      </c>
      <c r="AR33" s="510">
        <v>8</v>
      </c>
      <c r="AS33" s="283">
        <v>3993</v>
      </c>
      <c r="AT33" s="283">
        <v>69</v>
      </c>
      <c r="AU33" s="258">
        <v>1712</v>
      </c>
      <c r="AV33" s="258">
        <v>33</v>
      </c>
      <c r="AW33" s="283">
        <v>282</v>
      </c>
      <c r="AX33" s="283">
        <v>5</v>
      </c>
      <c r="AY33" s="258">
        <v>42</v>
      </c>
      <c r="AZ33" s="283">
        <v>4432</v>
      </c>
      <c r="BA33" s="283">
        <v>1304</v>
      </c>
      <c r="BB33" s="283">
        <v>3005</v>
      </c>
      <c r="BC33" s="264">
        <v>1080</v>
      </c>
      <c r="BD33" s="262">
        <v>5</v>
      </c>
      <c r="BE33" s="283">
        <v>472</v>
      </c>
      <c r="BF33" s="283">
        <v>187</v>
      </c>
      <c r="BG33" s="283">
        <v>423</v>
      </c>
      <c r="BH33" s="283">
        <v>176</v>
      </c>
      <c r="BI33" s="277" t="s">
        <v>614</v>
      </c>
      <c r="BJ33" s="277" t="s">
        <v>614</v>
      </c>
      <c r="BK33" s="277" t="s">
        <v>614</v>
      </c>
      <c r="BL33" s="278" t="s">
        <v>614</v>
      </c>
      <c r="BM33" s="258" t="s">
        <v>614</v>
      </c>
      <c r="BN33" s="258" t="s">
        <v>614</v>
      </c>
      <c r="BO33" s="261" t="s">
        <v>614</v>
      </c>
      <c r="BP33" s="262">
        <v>12</v>
      </c>
      <c r="BQ33" s="283">
        <v>560</v>
      </c>
      <c r="BR33" s="283">
        <v>561</v>
      </c>
      <c r="BS33" s="283">
        <v>281</v>
      </c>
      <c r="BT33" s="283">
        <v>486</v>
      </c>
      <c r="BU33" s="283">
        <v>541</v>
      </c>
      <c r="BV33" s="264">
        <v>251</v>
      </c>
      <c r="BW33" s="262">
        <v>7</v>
      </c>
      <c r="BX33" s="286">
        <v>128</v>
      </c>
      <c r="BY33" s="283">
        <v>83</v>
      </c>
      <c r="BZ33" s="258">
        <v>2</v>
      </c>
      <c r="CA33" s="261">
        <v>27</v>
      </c>
      <c r="CB33" s="261">
        <v>25</v>
      </c>
      <c r="CC33" s="52"/>
      <c r="CD33" s="262">
        <v>16</v>
      </c>
      <c r="CE33" s="258">
        <v>1</v>
      </c>
      <c r="CF33" s="390">
        <v>3678</v>
      </c>
      <c r="CG33" s="258">
        <v>199</v>
      </c>
      <c r="CH33" s="479">
        <v>1548.7</v>
      </c>
      <c r="CI33" s="258">
        <v>244</v>
      </c>
      <c r="CJ33" s="264">
        <v>139</v>
      </c>
      <c r="CK33" s="262">
        <v>1278</v>
      </c>
      <c r="CL33" s="257">
        <v>538.1</v>
      </c>
      <c r="CM33" s="258">
        <v>240</v>
      </c>
      <c r="CN33" s="265">
        <v>101.1</v>
      </c>
      <c r="CO33" s="124"/>
      <c r="CP33" s="289">
        <v>246</v>
      </c>
      <c r="CQ33" s="289">
        <v>52</v>
      </c>
      <c r="CR33" s="289">
        <v>9704</v>
      </c>
      <c r="CS33" s="289">
        <v>2112</v>
      </c>
      <c r="CT33" s="289">
        <v>2915</v>
      </c>
    </row>
    <row r="34" spans="1:98" ht="15.75" customHeight="1">
      <c r="A34" s="817" t="s">
        <v>229</v>
      </c>
      <c r="B34" s="132">
        <v>6064</v>
      </c>
      <c r="C34" s="252">
        <v>14.9</v>
      </c>
      <c r="D34" s="141">
        <v>5064</v>
      </c>
      <c r="E34" s="836"/>
      <c r="F34" s="137">
        <v>2</v>
      </c>
      <c r="G34" s="138">
        <v>200</v>
      </c>
      <c r="H34" s="138">
        <v>20</v>
      </c>
      <c r="I34" s="138">
        <v>1789</v>
      </c>
      <c r="J34" s="138">
        <v>7</v>
      </c>
      <c r="K34" s="138">
        <v>203</v>
      </c>
      <c r="L34" s="138" t="s">
        <v>614</v>
      </c>
      <c r="M34" s="139" t="s">
        <v>614</v>
      </c>
      <c r="N34" s="139">
        <v>117</v>
      </c>
      <c r="O34" s="140">
        <v>3415</v>
      </c>
      <c r="P34" s="124">
        <v>1612</v>
      </c>
      <c r="Q34" s="138">
        <v>11</v>
      </c>
      <c r="R34" s="139">
        <v>370</v>
      </c>
      <c r="S34" s="138">
        <v>9</v>
      </c>
      <c r="T34" s="138">
        <v>15</v>
      </c>
      <c r="U34" s="139">
        <v>1368</v>
      </c>
      <c r="V34" s="138">
        <v>2</v>
      </c>
      <c r="W34" s="139">
        <v>103</v>
      </c>
      <c r="X34" s="138">
        <v>4</v>
      </c>
      <c r="Y34" s="139">
        <v>92</v>
      </c>
      <c r="Z34" s="140" t="s">
        <v>614</v>
      </c>
      <c r="AA34" s="51"/>
      <c r="AB34" s="137">
        <v>117357</v>
      </c>
      <c r="AC34" s="138">
        <v>24353</v>
      </c>
      <c r="AD34" s="138">
        <v>36916281315</v>
      </c>
      <c r="AE34" s="135">
        <v>98.9</v>
      </c>
      <c r="AF34" s="140">
        <v>19</v>
      </c>
      <c r="AG34" s="124"/>
      <c r="AH34" s="132">
        <v>84316</v>
      </c>
      <c r="AI34" s="126">
        <v>20.7</v>
      </c>
      <c r="AJ34" s="141">
        <v>54357</v>
      </c>
      <c r="AK34" s="126">
        <v>29.7</v>
      </c>
      <c r="AL34" s="141">
        <v>396301</v>
      </c>
      <c r="AM34" s="253">
        <v>90.2</v>
      </c>
      <c r="AN34" s="126">
        <v>40</v>
      </c>
      <c r="AO34" s="353">
        <v>15.3</v>
      </c>
      <c r="AP34" s="837"/>
      <c r="AQ34" s="132">
        <v>421</v>
      </c>
      <c r="AR34" s="52">
        <v>4.4000000000000004</v>
      </c>
      <c r="AS34" s="143">
        <v>3418</v>
      </c>
      <c r="AT34" s="143">
        <v>35.700000000000003</v>
      </c>
      <c r="AU34" s="141">
        <v>2523</v>
      </c>
      <c r="AV34" s="141">
        <v>29.7</v>
      </c>
      <c r="AW34" s="143">
        <v>2119</v>
      </c>
      <c r="AX34" s="143">
        <v>22.1</v>
      </c>
      <c r="AY34" s="141">
        <v>20</v>
      </c>
      <c r="AZ34" s="143">
        <v>1271</v>
      </c>
      <c r="BA34" s="143">
        <v>819</v>
      </c>
      <c r="BB34" s="143">
        <v>1122</v>
      </c>
      <c r="BC34" s="142">
        <v>649</v>
      </c>
      <c r="BD34" s="132">
        <v>15</v>
      </c>
      <c r="BE34" s="143">
        <v>1126</v>
      </c>
      <c r="BF34" s="143">
        <v>671</v>
      </c>
      <c r="BG34" s="143">
        <v>1120</v>
      </c>
      <c r="BH34" s="143">
        <v>660</v>
      </c>
      <c r="BI34" s="141" t="s">
        <v>614</v>
      </c>
      <c r="BJ34" s="143" t="s">
        <v>614</v>
      </c>
      <c r="BK34" s="143" t="s">
        <v>614</v>
      </c>
      <c r="BL34" s="143" t="s">
        <v>614</v>
      </c>
      <c r="BM34" s="143" t="s">
        <v>614</v>
      </c>
      <c r="BN34" s="143" t="s">
        <v>614</v>
      </c>
      <c r="BO34" s="142" t="s">
        <v>614</v>
      </c>
      <c r="BP34" s="132">
        <v>16</v>
      </c>
      <c r="BQ34" s="143">
        <v>334</v>
      </c>
      <c r="BR34" s="143">
        <v>1164</v>
      </c>
      <c r="BS34" s="143">
        <v>810</v>
      </c>
      <c r="BT34" s="143">
        <v>232</v>
      </c>
      <c r="BU34" s="143">
        <v>1150</v>
      </c>
      <c r="BV34" s="142">
        <v>727</v>
      </c>
      <c r="BW34" s="132">
        <v>27</v>
      </c>
      <c r="BX34" s="52">
        <v>454</v>
      </c>
      <c r="BY34" s="143">
        <v>459</v>
      </c>
      <c r="BZ34" s="141" t="s">
        <v>614</v>
      </c>
      <c r="CA34" s="134">
        <v>13</v>
      </c>
      <c r="CB34" s="134">
        <v>6</v>
      </c>
      <c r="CC34" s="52"/>
      <c r="CD34" s="838">
        <v>32</v>
      </c>
      <c r="CE34" s="141">
        <v>1</v>
      </c>
      <c r="CF34" s="509">
        <v>6843</v>
      </c>
      <c r="CG34" s="141">
        <v>565</v>
      </c>
      <c r="CH34" s="556">
        <v>1679.7</v>
      </c>
      <c r="CI34" s="141">
        <v>407</v>
      </c>
      <c r="CJ34" s="142">
        <v>258</v>
      </c>
      <c r="CK34" s="132">
        <v>1627</v>
      </c>
      <c r="CL34" s="126">
        <v>399.4</v>
      </c>
      <c r="CM34" s="141">
        <v>430</v>
      </c>
      <c r="CN34" s="145">
        <v>105.6</v>
      </c>
      <c r="CO34" s="124"/>
      <c r="CP34" s="146">
        <v>371</v>
      </c>
      <c r="CQ34" s="146">
        <v>127</v>
      </c>
      <c r="CR34" s="146">
        <v>16245</v>
      </c>
      <c r="CS34" s="146">
        <v>4266</v>
      </c>
      <c r="CT34" s="146">
        <v>4564</v>
      </c>
    </row>
    <row r="35" spans="1:98" ht="15.75" customHeight="1">
      <c r="A35" s="480" t="s">
        <v>515</v>
      </c>
      <c r="B35" s="483">
        <v>2099</v>
      </c>
      <c r="C35" s="493">
        <v>5.6</v>
      </c>
      <c r="D35" s="486">
        <v>1746</v>
      </c>
      <c r="E35" s="836"/>
      <c r="F35" s="495">
        <v>1</v>
      </c>
      <c r="G35" s="500">
        <v>60</v>
      </c>
      <c r="H35" s="500">
        <v>9</v>
      </c>
      <c r="I35" s="500">
        <v>762</v>
      </c>
      <c r="J35" s="500">
        <v>11</v>
      </c>
      <c r="K35" s="500">
        <v>319</v>
      </c>
      <c r="L35" s="500">
        <v>1</v>
      </c>
      <c r="M35" s="500">
        <v>100</v>
      </c>
      <c r="N35" s="501">
        <v>38</v>
      </c>
      <c r="O35" s="502">
        <v>1349</v>
      </c>
      <c r="P35" s="484">
        <v>788</v>
      </c>
      <c r="Q35" s="500">
        <v>6</v>
      </c>
      <c r="R35" s="501">
        <v>151</v>
      </c>
      <c r="S35" s="500">
        <v>5</v>
      </c>
      <c r="T35" s="500">
        <v>7</v>
      </c>
      <c r="U35" s="501">
        <v>736</v>
      </c>
      <c r="V35" s="500">
        <v>2</v>
      </c>
      <c r="W35" s="501">
        <v>343</v>
      </c>
      <c r="X35" s="500">
        <v>1</v>
      </c>
      <c r="Y35" s="501">
        <v>22</v>
      </c>
      <c r="Z35" s="502">
        <v>3</v>
      </c>
      <c r="AA35" s="51"/>
      <c r="AB35" s="495">
        <v>96490</v>
      </c>
      <c r="AC35" s="500">
        <v>14698</v>
      </c>
      <c r="AD35" s="500">
        <v>20874714250</v>
      </c>
      <c r="AE35" s="503">
        <v>99.03</v>
      </c>
      <c r="AF35" s="502">
        <v>18</v>
      </c>
      <c r="AG35" s="124"/>
      <c r="AH35" s="483">
        <v>74242</v>
      </c>
      <c r="AI35" s="482">
        <v>19.899999999999999</v>
      </c>
      <c r="AJ35" s="486">
        <v>46610</v>
      </c>
      <c r="AK35" s="482">
        <v>28.8</v>
      </c>
      <c r="AL35" s="486">
        <v>337203</v>
      </c>
      <c r="AM35" s="488">
        <v>93.24</v>
      </c>
      <c r="AN35" s="482">
        <v>35.200000000000003</v>
      </c>
      <c r="AO35" s="496">
        <v>15.9</v>
      </c>
      <c r="AP35" s="837"/>
      <c r="AQ35" s="483">
        <v>1313</v>
      </c>
      <c r="AR35" s="510">
        <v>13.9</v>
      </c>
      <c r="AS35" s="504">
        <v>5561</v>
      </c>
      <c r="AT35" s="504">
        <v>59.2</v>
      </c>
      <c r="AU35" s="486">
        <v>2781</v>
      </c>
      <c r="AV35" s="486">
        <v>33.799999999999997</v>
      </c>
      <c r="AW35" s="504">
        <v>516</v>
      </c>
      <c r="AX35" s="504">
        <v>5.4</v>
      </c>
      <c r="AY35" s="486">
        <v>4</v>
      </c>
      <c r="AZ35" s="504">
        <v>270</v>
      </c>
      <c r="BA35" s="504">
        <v>240</v>
      </c>
      <c r="BB35" s="504">
        <v>259</v>
      </c>
      <c r="BC35" s="487">
        <v>196</v>
      </c>
      <c r="BD35" s="483">
        <v>37</v>
      </c>
      <c r="BE35" s="504">
        <v>3696</v>
      </c>
      <c r="BF35" s="504">
        <v>2259</v>
      </c>
      <c r="BG35" s="504">
        <v>3361</v>
      </c>
      <c r="BH35" s="504">
        <v>1618</v>
      </c>
      <c r="BI35" s="486">
        <v>1</v>
      </c>
      <c r="BJ35" s="504">
        <v>15</v>
      </c>
      <c r="BK35" s="504">
        <v>90</v>
      </c>
      <c r="BL35" s="504">
        <v>60</v>
      </c>
      <c r="BM35" s="504">
        <v>15</v>
      </c>
      <c r="BN35" s="504">
        <v>97</v>
      </c>
      <c r="BO35" s="487">
        <v>44</v>
      </c>
      <c r="BP35" s="483">
        <v>22</v>
      </c>
      <c r="BQ35" s="504">
        <v>1435</v>
      </c>
      <c r="BR35" s="504">
        <v>2022</v>
      </c>
      <c r="BS35" s="504">
        <v>1198</v>
      </c>
      <c r="BT35" s="504">
        <v>1176</v>
      </c>
      <c r="BU35" s="504">
        <v>1840</v>
      </c>
      <c r="BV35" s="487">
        <v>920</v>
      </c>
      <c r="BW35" s="483">
        <v>0</v>
      </c>
      <c r="BX35" s="510">
        <v>0</v>
      </c>
      <c r="BY35" s="504">
        <v>0</v>
      </c>
      <c r="BZ35" s="486">
        <v>0</v>
      </c>
      <c r="CA35" s="491">
        <v>1</v>
      </c>
      <c r="CB35" s="491">
        <v>11</v>
      </c>
      <c r="CC35" s="52"/>
      <c r="CD35" s="483">
        <v>21</v>
      </c>
      <c r="CE35" s="486">
        <v>1</v>
      </c>
      <c r="CF35" s="511">
        <v>5188</v>
      </c>
      <c r="CG35" s="486">
        <v>800</v>
      </c>
      <c r="CH35" s="557">
        <v>1386.7</v>
      </c>
      <c r="CI35" s="486">
        <v>257</v>
      </c>
      <c r="CJ35" s="487">
        <v>179</v>
      </c>
      <c r="CK35" s="483">
        <v>775</v>
      </c>
      <c r="CL35" s="482">
        <v>207.3</v>
      </c>
      <c r="CM35" s="486">
        <v>286</v>
      </c>
      <c r="CN35" s="490">
        <v>76.5</v>
      </c>
      <c r="CO35" s="124"/>
      <c r="CP35" s="513">
        <v>323</v>
      </c>
      <c r="CQ35" s="513">
        <v>99</v>
      </c>
      <c r="CR35" s="513">
        <v>11670</v>
      </c>
      <c r="CS35" s="513">
        <v>3125</v>
      </c>
      <c r="CT35" s="513">
        <v>3983</v>
      </c>
    </row>
    <row r="36" spans="1:98" ht="15.75" customHeight="1">
      <c r="A36" s="817" t="s">
        <v>227</v>
      </c>
      <c r="B36" s="132">
        <v>2213</v>
      </c>
      <c r="C36" s="252">
        <v>5.74</v>
      </c>
      <c r="D36" s="141">
        <v>1760</v>
      </c>
      <c r="E36" s="836"/>
      <c r="F36" s="137">
        <v>1</v>
      </c>
      <c r="G36" s="138">
        <v>70</v>
      </c>
      <c r="H36" s="138">
        <v>8</v>
      </c>
      <c r="I36" s="138">
        <v>720</v>
      </c>
      <c r="J36" s="138">
        <v>14</v>
      </c>
      <c r="K36" s="138">
        <v>406</v>
      </c>
      <c r="L36" s="138" t="s">
        <v>614</v>
      </c>
      <c r="M36" s="138" t="s">
        <v>614</v>
      </c>
      <c r="N36" s="139">
        <v>40</v>
      </c>
      <c r="O36" s="140">
        <v>1402</v>
      </c>
      <c r="P36" s="124">
        <v>810</v>
      </c>
      <c r="Q36" s="138">
        <v>5</v>
      </c>
      <c r="R36" s="139">
        <v>170</v>
      </c>
      <c r="S36" s="138">
        <v>6</v>
      </c>
      <c r="T36" s="138">
        <v>7</v>
      </c>
      <c r="U36" s="139">
        <v>806</v>
      </c>
      <c r="V36" s="138">
        <v>1</v>
      </c>
      <c r="W36" s="139">
        <v>107</v>
      </c>
      <c r="X36" s="138" t="s">
        <v>614</v>
      </c>
      <c r="Y36" s="139" t="s">
        <v>614</v>
      </c>
      <c r="Z36" s="140" t="s">
        <v>614</v>
      </c>
      <c r="AA36" s="51"/>
      <c r="AB36" s="137">
        <v>91673</v>
      </c>
      <c r="AC36" s="138">
        <v>14530</v>
      </c>
      <c r="AD36" s="138">
        <v>21609508025</v>
      </c>
      <c r="AE36" s="135">
        <v>98.61</v>
      </c>
      <c r="AF36" s="140">
        <v>20</v>
      </c>
      <c r="AG36" s="124"/>
      <c r="AH36" s="132">
        <v>70972</v>
      </c>
      <c r="AI36" s="126">
        <v>18.399999999999999</v>
      </c>
      <c r="AJ36" s="141">
        <v>45305</v>
      </c>
      <c r="AK36" s="126">
        <v>27.3</v>
      </c>
      <c r="AL36" s="141">
        <v>332884</v>
      </c>
      <c r="AM36" s="253">
        <v>92.37</v>
      </c>
      <c r="AN36" s="126">
        <v>43.8</v>
      </c>
      <c r="AO36" s="839">
        <v>21.5</v>
      </c>
      <c r="AP36" s="840"/>
      <c r="AQ36" s="132">
        <v>651</v>
      </c>
      <c r="AR36" s="52">
        <v>6.07</v>
      </c>
      <c r="AS36" s="143">
        <v>5094</v>
      </c>
      <c r="AT36" s="143">
        <v>47.53</v>
      </c>
      <c r="AU36" s="141">
        <v>2141</v>
      </c>
      <c r="AV36" s="141">
        <v>23.39</v>
      </c>
      <c r="AW36" s="143">
        <v>933</v>
      </c>
      <c r="AX36" s="143">
        <v>9</v>
      </c>
      <c r="AY36" s="141">
        <v>33</v>
      </c>
      <c r="AZ36" s="143">
        <v>3334</v>
      </c>
      <c r="BA36" s="143">
        <v>1666</v>
      </c>
      <c r="BB36" s="143">
        <v>3035</v>
      </c>
      <c r="BC36" s="142">
        <v>1222</v>
      </c>
      <c r="BD36" s="132">
        <v>18</v>
      </c>
      <c r="BE36" s="143">
        <v>2011</v>
      </c>
      <c r="BF36" s="143">
        <v>1009</v>
      </c>
      <c r="BG36" s="143">
        <v>1835</v>
      </c>
      <c r="BH36" s="143">
        <v>817</v>
      </c>
      <c r="BI36" s="141">
        <v>5</v>
      </c>
      <c r="BJ36" s="143">
        <v>410</v>
      </c>
      <c r="BK36" s="143">
        <v>297</v>
      </c>
      <c r="BL36" s="143">
        <v>43</v>
      </c>
      <c r="BM36" s="143">
        <v>308</v>
      </c>
      <c r="BN36" s="143">
        <v>224</v>
      </c>
      <c r="BO36" s="142">
        <v>27</v>
      </c>
      <c r="BP36" s="132" t="s">
        <v>614</v>
      </c>
      <c r="BQ36" s="143" t="s">
        <v>614</v>
      </c>
      <c r="BR36" s="143" t="s">
        <v>614</v>
      </c>
      <c r="BS36" s="143" t="s">
        <v>614</v>
      </c>
      <c r="BT36" s="143">
        <v>64</v>
      </c>
      <c r="BU36" s="143" t="s">
        <v>614</v>
      </c>
      <c r="BV36" s="142">
        <v>1</v>
      </c>
      <c r="BW36" s="132" t="s">
        <v>614</v>
      </c>
      <c r="BX36" s="52" t="s">
        <v>614</v>
      </c>
      <c r="BY36" s="143">
        <v>2</v>
      </c>
      <c r="BZ36" s="141">
        <v>72</v>
      </c>
      <c r="CA36" s="134" t="s">
        <v>614</v>
      </c>
      <c r="CB36" s="134">
        <v>12</v>
      </c>
      <c r="CC36" s="52"/>
      <c r="CD36" s="132">
        <v>15</v>
      </c>
      <c r="CE36" s="141">
        <v>1</v>
      </c>
      <c r="CF36" s="509">
        <v>2820</v>
      </c>
      <c r="CG36" s="141">
        <v>680</v>
      </c>
      <c r="CH36" s="556">
        <v>730.9</v>
      </c>
      <c r="CI36" s="141">
        <v>232</v>
      </c>
      <c r="CJ36" s="142">
        <v>162</v>
      </c>
      <c r="CK36" s="132">
        <v>534</v>
      </c>
      <c r="CL36" s="126">
        <v>138</v>
      </c>
      <c r="CM36" s="141">
        <v>244</v>
      </c>
      <c r="CN36" s="145">
        <v>63</v>
      </c>
      <c r="CO36" s="124"/>
      <c r="CP36" s="146">
        <v>243</v>
      </c>
      <c r="CQ36" s="146">
        <v>93</v>
      </c>
      <c r="CR36" s="146">
        <v>11417</v>
      </c>
      <c r="CS36" s="146">
        <v>3097</v>
      </c>
      <c r="CT36" s="146">
        <v>4065</v>
      </c>
    </row>
    <row r="37" spans="1:98" ht="15.75" customHeight="1">
      <c r="A37" s="480" t="s">
        <v>681</v>
      </c>
      <c r="B37" s="483">
        <v>3374</v>
      </c>
      <c r="C37" s="493">
        <v>8.8000000000000007</v>
      </c>
      <c r="D37" s="486">
        <v>2708</v>
      </c>
      <c r="E37" s="836"/>
      <c r="F37" s="495">
        <v>1</v>
      </c>
      <c r="G37" s="500">
        <v>80</v>
      </c>
      <c r="H37" s="500">
        <v>16</v>
      </c>
      <c r="I37" s="500">
        <v>1400</v>
      </c>
      <c r="J37" s="500">
        <v>7</v>
      </c>
      <c r="K37" s="500">
        <v>203</v>
      </c>
      <c r="L37" s="500">
        <v>1</v>
      </c>
      <c r="M37" s="500">
        <v>50</v>
      </c>
      <c r="N37" s="501">
        <v>90</v>
      </c>
      <c r="O37" s="502">
        <v>2848</v>
      </c>
      <c r="P37" s="484">
        <v>919</v>
      </c>
      <c r="Q37" s="500">
        <v>6</v>
      </c>
      <c r="R37" s="501">
        <v>266</v>
      </c>
      <c r="S37" s="500">
        <v>4</v>
      </c>
      <c r="T37" s="500">
        <v>8</v>
      </c>
      <c r="U37" s="501">
        <v>835</v>
      </c>
      <c r="V37" s="500">
        <v>0</v>
      </c>
      <c r="W37" s="501">
        <v>0</v>
      </c>
      <c r="X37" s="500">
        <v>0</v>
      </c>
      <c r="Y37" s="501">
        <v>0</v>
      </c>
      <c r="Z37" s="502">
        <v>12</v>
      </c>
      <c r="AA37" s="51"/>
      <c r="AB37" s="495">
        <v>103633</v>
      </c>
      <c r="AC37" s="500">
        <v>17014</v>
      </c>
      <c r="AD37" s="500">
        <v>25562760416</v>
      </c>
      <c r="AE37" s="503">
        <v>98.7</v>
      </c>
      <c r="AF37" s="502">
        <v>7</v>
      </c>
      <c r="AG37" s="124"/>
      <c r="AH37" s="483">
        <v>75626</v>
      </c>
      <c r="AI37" s="482">
        <v>19.7</v>
      </c>
      <c r="AJ37" s="486">
        <v>48392</v>
      </c>
      <c r="AK37" s="482">
        <v>29.5</v>
      </c>
      <c r="AL37" s="486">
        <v>303085</v>
      </c>
      <c r="AM37" s="488">
        <v>94.1</v>
      </c>
      <c r="AN37" s="482">
        <v>44.5</v>
      </c>
      <c r="AO37" s="877">
        <v>11.9</v>
      </c>
      <c r="AP37" s="840"/>
      <c r="AQ37" s="483">
        <v>461</v>
      </c>
      <c r="AR37" s="510">
        <v>4.8899999999999997</v>
      </c>
      <c r="AS37" s="504">
        <v>5742</v>
      </c>
      <c r="AT37" s="504">
        <v>60.92</v>
      </c>
      <c r="AU37" s="486">
        <v>2759</v>
      </c>
      <c r="AV37" s="486">
        <v>32.85</v>
      </c>
      <c r="AW37" s="504">
        <v>940</v>
      </c>
      <c r="AX37" s="504">
        <v>9.9700000000000006</v>
      </c>
      <c r="AY37" s="486">
        <v>53</v>
      </c>
      <c r="AZ37" s="504">
        <v>5352</v>
      </c>
      <c r="BA37" s="504">
        <v>1998</v>
      </c>
      <c r="BB37" s="504">
        <v>4425</v>
      </c>
      <c r="BC37" s="487">
        <v>1749</v>
      </c>
      <c r="BD37" s="483">
        <v>15</v>
      </c>
      <c r="BE37" s="504">
        <v>1237</v>
      </c>
      <c r="BF37" s="504">
        <v>695</v>
      </c>
      <c r="BG37" s="504">
        <v>1172</v>
      </c>
      <c r="BH37" s="504">
        <v>645</v>
      </c>
      <c r="BI37" s="486" t="s">
        <v>614</v>
      </c>
      <c r="BJ37" s="504" t="s">
        <v>614</v>
      </c>
      <c r="BK37" s="504" t="s">
        <v>614</v>
      </c>
      <c r="BL37" s="504" t="s">
        <v>614</v>
      </c>
      <c r="BM37" s="504" t="s">
        <v>614</v>
      </c>
      <c r="BN37" s="504" t="s">
        <v>614</v>
      </c>
      <c r="BO37" s="487" t="s">
        <v>614</v>
      </c>
      <c r="BP37" s="483">
        <v>4</v>
      </c>
      <c r="BQ37" s="504">
        <v>463</v>
      </c>
      <c r="BR37" s="504">
        <v>99</v>
      </c>
      <c r="BS37" s="504">
        <v>72</v>
      </c>
      <c r="BT37" s="504">
        <v>361</v>
      </c>
      <c r="BU37" s="504">
        <v>138</v>
      </c>
      <c r="BV37" s="487">
        <v>59</v>
      </c>
      <c r="BW37" s="483">
        <v>19</v>
      </c>
      <c r="BX37" s="510">
        <v>416</v>
      </c>
      <c r="BY37" s="504">
        <v>302</v>
      </c>
      <c r="BZ37" s="486">
        <v>0</v>
      </c>
      <c r="CA37" s="491">
        <v>25</v>
      </c>
      <c r="CB37" s="491">
        <v>8</v>
      </c>
      <c r="CC37" s="52"/>
      <c r="CD37" s="483">
        <v>16</v>
      </c>
      <c r="CE37" s="486">
        <v>2</v>
      </c>
      <c r="CF37" s="511">
        <v>3836</v>
      </c>
      <c r="CG37" s="486">
        <v>724</v>
      </c>
      <c r="CH37" s="557">
        <v>1000</v>
      </c>
      <c r="CI37" s="486">
        <v>258</v>
      </c>
      <c r="CJ37" s="487">
        <v>182</v>
      </c>
      <c r="CK37" s="483">
        <v>786</v>
      </c>
      <c r="CL37" s="482">
        <v>204.9</v>
      </c>
      <c r="CM37" s="486">
        <v>263</v>
      </c>
      <c r="CN37" s="490">
        <v>68.599999999999994</v>
      </c>
      <c r="CO37" s="124"/>
      <c r="CP37" s="513">
        <v>296</v>
      </c>
      <c r="CQ37" s="513">
        <v>110</v>
      </c>
      <c r="CR37" s="513">
        <v>13206</v>
      </c>
      <c r="CS37" s="513">
        <v>3214</v>
      </c>
      <c r="CT37" s="513">
        <v>3828</v>
      </c>
    </row>
    <row r="38" spans="1:98" ht="15.75" customHeight="1">
      <c r="A38" s="817" t="s">
        <v>219</v>
      </c>
      <c r="B38" s="132">
        <v>2379</v>
      </c>
      <c r="C38" s="252">
        <v>5.6</v>
      </c>
      <c r="D38" s="141">
        <v>1784</v>
      </c>
      <c r="E38" s="836"/>
      <c r="F38" s="137">
        <v>1</v>
      </c>
      <c r="G38" s="138">
        <v>50</v>
      </c>
      <c r="H38" s="138">
        <v>14</v>
      </c>
      <c r="I38" s="138">
        <v>1101</v>
      </c>
      <c r="J38" s="138">
        <v>12</v>
      </c>
      <c r="K38" s="138">
        <v>348</v>
      </c>
      <c r="L38" s="138" t="s">
        <v>614</v>
      </c>
      <c r="M38" s="138" t="s">
        <v>614</v>
      </c>
      <c r="N38" s="139">
        <v>31</v>
      </c>
      <c r="O38" s="140">
        <v>1097</v>
      </c>
      <c r="P38" s="124">
        <v>820</v>
      </c>
      <c r="Q38" s="138">
        <v>2</v>
      </c>
      <c r="R38" s="139">
        <v>100</v>
      </c>
      <c r="S38" s="138">
        <v>3</v>
      </c>
      <c r="T38" s="138">
        <v>8</v>
      </c>
      <c r="U38" s="139">
        <v>674</v>
      </c>
      <c r="V38" s="138">
        <v>2</v>
      </c>
      <c r="W38" s="139">
        <v>63</v>
      </c>
      <c r="X38" s="138">
        <v>0</v>
      </c>
      <c r="Y38" s="139">
        <v>0</v>
      </c>
      <c r="Z38" s="140">
        <v>1</v>
      </c>
      <c r="AA38" s="51"/>
      <c r="AB38" s="137">
        <v>99351</v>
      </c>
      <c r="AC38" s="138">
        <v>15280</v>
      </c>
      <c r="AD38" s="138">
        <v>21929204979</v>
      </c>
      <c r="AE38" s="135">
        <v>99.4</v>
      </c>
      <c r="AF38" s="140">
        <v>28</v>
      </c>
      <c r="AG38" s="124"/>
      <c r="AH38" s="132">
        <v>75127</v>
      </c>
      <c r="AI38" s="126">
        <v>17.8</v>
      </c>
      <c r="AJ38" s="141">
        <v>47486</v>
      </c>
      <c r="AK38" s="126">
        <v>25.9</v>
      </c>
      <c r="AL38" s="141">
        <v>350788</v>
      </c>
      <c r="AM38" s="253">
        <v>96.2</v>
      </c>
      <c r="AN38" s="1199">
        <v>34.6</v>
      </c>
      <c r="AO38" s="353">
        <v>5</v>
      </c>
      <c r="AP38" s="837"/>
      <c r="AQ38" s="132">
        <v>2861</v>
      </c>
      <c r="AR38" s="52">
        <v>26.2</v>
      </c>
      <c r="AS38" s="143">
        <v>5614</v>
      </c>
      <c r="AT38" s="143">
        <v>51.6</v>
      </c>
      <c r="AU38" s="141">
        <v>2114</v>
      </c>
      <c r="AV38" s="141">
        <v>21.9</v>
      </c>
      <c r="AW38" s="143">
        <v>410</v>
      </c>
      <c r="AX38" s="143">
        <v>3.8</v>
      </c>
      <c r="AY38" s="141">
        <v>52</v>
      </c>
      <c r="AZ38" s="143">
        <v>5016</v>
      </c>
      <c r="BA38" s="143">
        <v>1202</v>
      </c>
      <c r="BB38" s="143">
        <v>2857</v>
      </c>
      <c r="BC38" s="142">
        <v>846</v>
      </c>
      <c r="BD38" s="132">
        <v>9</v>
      </c>
      <c r="BE38" s="143">
        <v>1026</v>
      </c>
      <c r="BF38" s="143">
        <v>513</v>
      </c>
      <c r="BG38" s="143">
        <v>747</v>
      </c>
      <c r="BH38" s="143">
        <v>339</v>
      </c>
      <c r="BI38" s="141">
        <v>0</v>
      </c>
      <c r="BJ38" s="143">
        <v>0</v>
      </c>
      <c r="BK38" s="143">
        <v>0</v>
      </c>
      <c r="BL38" s="143">
        <v>0</v>
      </c>
      <c r="BM38" s="143">
        <v>0</v>
      </c>
      <c r="BN38" s="143">
        <v>0</v>
      </c>
      <c r="BO38" s="142">
        <v>0</v>
      </c>
      <c r="BP38" s="132">
        <v>21</v>
      </c>
      <c r="BQ38" s="143">
        <v>1600</v>
      </c>
      <c r="BR38" s="143">
        <v>2058</v>
      </c>
      <c r="BS38" s="143">
        <v>880</v>
      </c>
      <c r="BT38" s="143">
        <v>1535</v>
      </c>
      <c r="BU38" s="143">
        <v>1889</v>
      </c>
      <c r="BV38" s="142">
        <v>690</v>
      </c>
      <c r="BW38" s="132">
        <v>4</v>
      </c>
      <c r="BX38" s="52">
        <v>97</v>
      </c>
      <c r="BY38" s="143">
        <v>40</v>
      </c>
      <c r="BZ38" s="141">
        <v>0</v>
      </c>
      <c r="CA38" s="134">
        <v>0</v>
      </c>
      <c r="CB38" s="134">
        <v>16</v>
      </c>
      <c r="CC38" s="52"/>
      <c r="CD38" s="132">
        <v>18</v>
      </c>
      <c r="CE38" s="141">
        <v>0</v>
      </c>
      <c r="CF38" s="509">
        <v>3222</v>
      </c>
      <c r="CG38" s="141">
        <v>0</v>
      </c>
      <c r="CH38" s="556">
        <v>788.3</v>
      </c>
      <c r="CI38" s="141">
        <v>232</v>
      </c>
      <c r="CJ38" s="142">
        <v>146</v>
      </c>
      <c r="CK38" s="132">
        <v>749</v>
      </c>
      <c r="CL38" s="126">
        <v>177.7</v>
      </c>
      <c r="CM38" s="141">
        <v>263</v>
      </c>
      <c r="CN38" s="145">
        <v>62.4</v>
      </c>
      <c r="CO38" s="124"/>
      <c r="CP38" s="146">
        <v>241</v>
      </c>
      <c r="CQ38" s="146">
        <v>84</v>
      </c>
      <c r="CR38" s="146">
        <v>12846</v>
      </c>
      <c r="CS38" s="146">
        <v>3425</v>
      </c>
      <c r="CT38" s="146">
        <v>3525</v>
      </c>
    </row>
    <row r="39" spans="1:98" ht="15.75" customHeight="1">
      <c r="A39" s="480" t="s">
        <v>238</v>
      </c>
      <c r="B39" s="483">
        <v>3867</v>
      </c>
      <c r="C39" s="493">
        <v>11.22</v>
      </c>
      <c r="D39" s="486">
        <v>3046</v>
      </c>
      <c r="E39" s="836"/>
      <c r="F39" s="495">
        <v>2</v>
      </c>
      <c r="G39" s="500">
        <v>165</v>
      </c>
      <c r="H39" s="500">
        <v>15</v>
      </c>
      <c r="I39" s="500">
        <v>1294</v>
      </c>
      <c r="J39" s="500">
        <v>3</v>
      </c>
      <c r="K39" s="500">
        <v>87</v>
      </c>
      <c r="L39" s="500" t="s">
        <v>614</v>
      </c>
      <c r="M39" s="500" t="s">
        <v>614</v>
      </c>
      <c r="N39" s="501">
        <v>19</v>
      </c>
      <c r="O39" s="502">
        <v>1356</v>
      </c>
      <c r="P39" s="484">
        <v>1079</v>
      </c>
      <c r="Q39" s="500">
        <v>4</v>
      </c>
      <c r="R39" s="501">
        <v>130</v>
      </c>
      <c r="S39" s="500">
        <v>5</v>
      </c>
      <c r="T39" s="500">
        <v>7</v>
      </c>
      <c r="U39" s="501">
        <v>449</v>
      </c>
      <c r="V39" s="500">
        <v>0</v>
      </c>
      <c r="W39" s="501">
        <v>0</v>
      </c>
      <c r="X39" s="500">
        <v>1</v>
      </c>
      <c r="Y39" s="501">
        <v>27</v>
      </c>
      <c r="Z39" s="502">
        <v>5</v>
      </c>
      <c r="AA39" s="51"/>
      <c r="AB39" s="495">
        <v>92455</v>
      </c>
      <c r="AC39" s="500">
        <v>17822</v>
      </c>
      <c r="AD39" s="500">
        <v>25678901285</v>
      </c>
      <c r="AE39" s="503">
        <v>97.8</v>
      </c>
      <c r="AF39" s="502">
        <v>11</v>
      </c>
      <c r="AG39" s="124"/>
      <c r="AH39" s="483">
        <v>66998</v>
      </c>
      <c r="AI39" s="482">
        <v>19.485509037765208</v>
      </c>
      <c r="AJ39" s="486">
        <v>43329</v>
      </c>
      <c r="AK39" s="482">
        <v>28.37859079655755</v>
      </c>
      <c r="AL39" s="486">
        <v>385019.82493507268</v>
      </c>
      <c r="AM39" s="488">
        <v>95.55</v>
      </c>
      <c r="AN39" s="482">
        <v>32.5</v>
      </c>
      <c r="AO39" s="496">
        <v>20.399999999999999</v>
      </c>
      <c r="AP39" s="837"/>
      <c r="AQ39" s="483">
        <v>2929</v>
      </c>
      <c r="AR39" s="510">
        <v>37</v>
      </c>
      <c r="AS39" s="504">
        <v>5219</v>
      </c>
      <c r="AT39" s="504">
        <v>65.900000000000006</v>
      </c>
      <c r="AU39" s="486">
        <v>3305</v>
      </c>
      <c r="AV39" s="486">
        <v>36.6</v>
      </c>
      <c r="AW39" s="504">
        <v>741</v>
      </c>
      <c r="AX39" s="504">
        <v>9.4</v>
      </c>
      <c r="AY39" s="486">
        <v>14</v>
      </c>
      <c r="AZ39" s="504">
        <v>973</v>
      </c>
      <c r="BA39" s="504">
        <v>548</v>
      </c>
      <c r="BB39" s="504">
        <v>888</v>
      </c>
      <c r="BC39" s="487">
        <v>305</v>
      </c>
      <c r="BD39" s="483">
        <v>52</v>
      </c>
      <c r="BE39" s="504">
        <v>2716</v>
      </c>
      <c r="BF39" s="504">
        <v>1910</v>
      </c>
      <c r="BG39" s="504">
        <v>2779</v>
      </c>
      <c r="BH39" s="504">
        <v>1758</v>
      </c>
      <c r="BI39" s="486" t="s">
        <v>816</v>
      </c>
      <c r="BJ39" s="504" t="s">
        <v>816</v>
      </c>
      <c r="BK39" s="504" t="s">
        <v>816</v>
      </c>
      <c r="BL39" s="504" t="s">
        <v>816</v>
      </c>
      <c r="BM39" s="504" t="s">
        <v>816</v>
      </c>
      <c r="BN39" s="504" t="s">
        <v>816</v>
      </c>
      <c r="BO39" s="487" t="s">
        <v>816</v>
      </c>
      <c r="BP39" s="483">
        <v>24</v>
      </c>
      <c r="BQ39" s="504">
        <v>719</v>
      </c>
      <c r="BR39" s="504">
        <v>1505</v>
      </c>
      <c r="BS39" s="504">
        <v>962</v>
      </c>
      <c r="BT39" s="504">
        <v>606</v>
      </c>
      <c r="BU39" s="504">
        <v>1560</v>
      </c>
      <c r="BV39" s="487">
        <v>923</v>
      </c>
      <c r="BW39" s="483">
        <v>37</v>
      </c>
      <c r="BX39" s="510">
        <v>451</v>
      </c>
      <c r="BY39" s="504">
        <v>331</v>
      </c>
      <c r="BZ39" s="486">
        <v>1</v>
      </c>
      <c r="CA39" s="491">
        <v>7</v>
      </c>
      <c r="CB39" s="491">
        <v>7</v>
      </c>
      <c r="CC39" s="52"/>
      <c r="CD39" s="483">
        <v>15</v>
      </c>
      <c r="CE39" s="486" t="s">
        <v>614</v>
      </c>
      <c r="CF39" s="511">
        <v>4009</v>
      </c>
      <c r="CG39" s="486" t="s">
        <v>614</v>
      </c>
      <c r="CH39" s="557">
        <v>1166</v>
      </c>
      <c r="CI39" s="486">
        <v>300</v>
      </c>
      <c r="CJ39" s="487">
        <v>146</v>
      </c>
      <c r="CK39" s="483">
        <v>1250</v>
      </c>
      <c r="CL39" s="482">
        <v>363.5</v>
      </c>
      <c r="CM39" s="486">
        <v>211</v>
      </c>
      <c r="CN39" s="490">
        <v>61.4</v>
      </c>
      <c r="CO39" s="124"/>
      <c r="CP39" s="513">
        <v>318</v>
      </c>
      <c r="CQ39" s="513">
        <v>58</v>
      </c>
      <c r="CR39" s="513">
        <v>15980</v>
      </c>
      <c r="CS39" s="513">
        <v>3284</v>
      </c>
      <c r="CT39" s="513">
        <v>2952</v>
      </c>
    </row>
    <row r="40" spans="1:98" ht="15.75" customHeight="1">
      <c r="A40" s="817" t="s">
        <v>516</v>
      </c>
      <c r="B40" s="132">
        <v>9661</v>
      </c>
      <c r="C40" s="252">
        <v>24.08</v>
      </c>
      <c r="D40" s="141">
        <v>7571</v>
      </c>
      <c r="E40" s="836"/>
      <c r="F40" s="137">
        <v>1</v>
      </c>
      <c r="G40" s="138">
        <v>70</v>
      </c>
      <c r="H40" s="138">
        <v>14</v>
      </c>
      <c r="I40" s="138">
        <v>1160</v>
      </c>
      <c r="J40" s="138">
        <v>9</v>
      </c>
      <c r="K40" s="138">
        <v>261</v>
      </c>
      <c r="L40" s="138">
        <v>0</v>
      </c>
      <c r="M40" s="138">
        <v>0</v>
      </c>
      <c r="N40" s="139">
        <v>46</v>
      </c>
      <c r="O40" s="140">
        <v>2538</v>
      </c>
      <c r="P40" s="124">
        <v>1414</v>
      </c>
      <c r="Q40" s="138">
        <v>3</v>
      </c>
      <c r="R40" s="139">
        <v>220</v>
      </c>
      <c r="S40" s="138">
        <v>0</v>
      </c>
      <c r="T40" s="138">
        <v>10</v>
      </c>
      <c r="U40" s="139">
        <v>809</v>
      </c>
      <c r="V40" s="138">
        <v>0</v>
      </c>
      <c r="W40" s="139">
        <v>0</v>
      </c>
      <c r="X40" s="138">
        <v>0</v>
      </c>
      <c r="Y40" s="139">
        <v>0</v>
      </c>
      <c r="Z40" s="140">
        <v>10</v>
      </c>
      <c r="AA40" s="51"/>
      <c r="AB40" s="137">
        <v>105297</v>
      </c>
      <c r="AC40" s="138">
        <v>24688</v>
      </c>
      <c r="AD40" s="138">
        <v>33211388810</v>
      </c>
      <c r="AE40" s="135">
        <v>97</v>
      </c>
      <c r="AF40" s="140">
        <v>14</v>
      </c>
      <c r="AG40" s="124"/>
      <c r="AH40" s="132">
        <v>77183</v>
      </c>
      <c r="AI40" s="126">
        <v>18.899999999999999</v>
      </c>
      <c r="AJ40" s="141">
        <v>51600</v>
      </c>
      <c r="AK40" s="126">
        <v>26.4</v>
      </c>
      <c r="AL40" s="141">
        <v>383080</v>
      </c>
      <c r="AM40" s="253">
        <v>92.9</v>
      </c>
      <c r="AN40" s="126">
        <v>23.7</v>
      </c>
      <c r="AO40" s="353">
        <v>17.399999999999999</v>
      </c>
      <c r="AP40" s="837"/>
      <c r="AQ40" s="132">
        <v>3944</v>
      </c>
      <c r="AR40" s="52">
        <v>35.619999999999997</v>
      </c>
      <c r="AS40" s="143">
        <v>4810</v>
      </c>
      <c r="AT40" s="143">
        <v>43.44</v>
      </c>
      <c r="AU40" s="141">
        <v>3685</v>
      </c>
      <c r="AV40" s="141">
        <v>35.83</v>
      </c>
      <c r="AW40" s="143">
        <v>1046</v>
      </c>
      <c r="AX40" s="143">
        <v>9.4499999999999993</v>
      </c>
      <c r="AY40" s="141" t="s">
        <v>614</v>
      </c>
      <c r="AZ40" s="143" t="s">
        <v>614</v>
      </c>
      <c r="BA40" s="143" t="s">
        <v>614</v>
      </c>
      <c r="BB40" s="143" t="s">
        <v>614</v>
      </c>
      <c r="BC40" s="142" t="s">
        <v>614</v>
      </c>
      <c r="BD40" s="132">
        <v>45</v>
      </c>
      <c r="BE40" s="143">
        <v>869</v>
      </c>
      <c r="BF40" s="143">
        <v>1602</v>
      </c>
      <c r="BG40" s="143">
        <v>845</v>
      </c>
      <c r="BH40" s="143">
        <v>1566</v>
      </c>
      <c r="BI40" s="141">
        <v>25</v>
      </c>
      <c r="BJ40" s="143">
        <v>456</v>
      </c>
      <c r="BK40" s="143">
        <v>2075</v>
      </c>
      <c r="BL40" s="143">
        <v>794</v>
      </c>
      <c r="BM40" s="143">
        <v>282</v>
      </c>
      <c r="BN40" s="143">
        <v>2050</v>
      </c>
      <c r="BO40" s="142">
        <v>758</v>
      </c>
      <c r="BP40" s="132">
        <v>29</v>
      </c>
      <c r="BQ40" s="143">
        <v>2716</v>
      </c>
      <c r="BR40" s="143">
        <v>1761</v>
      </c>
      <c r="BS40" s="143">
        <v>974</v>
      </c>
      <c r="BT40" s="143">
        <v>2302</v>
      </c>
      <c r="BU40" s="143">
        <v>1870</v>
      </c>
      <c r="BV40" s="142">
        <v>1014</v>
      </c>
      <c r="BW40" s="132">
        <v>16</v>
      </c>
      <c r="BX40" s="52">
        <v>273</v>
      </c>
      <c r="BY40" s="143">
        <v>261</v>
      </c>
      <c r="BZ40" s="141">
        <v>0</v>
      </c>
      <c r="CA40" s="134">
        <v>0</v>
      </c>
      <c r="CB40" s="134">
        <v>18</v>
      </c>
      <c r="CC40" s="52"/>
      <c r="CD40" s="132">
        <v>19</v>
      </c>
      <c r="CE40" s="141">
        <v>1</v>
      </c>
      <c r="CF40" s="509">
        <v>4070</v>
      </c>
      <c r="CG40" s="141">
        <v>613</v>
      </c>
      <c r="CH40" s="556">
        <v>995.8</v>
      </c>
      <c r="CI40" s="141">
        <v>413</v>
      </c>
      <c r="CJ40" s="142">
        <v>248</v>
      </c>
      <c r="CK40" s="132">
        <v>869</v>
      </c>
      <c r="CL40" s="126">
        <v>218.3</v>
      </c>
      <c r="CM40" s="141">
        <v>348</v>
      </c>
      <c r="CN40" s="145">
        <v>87.4</v>
      </c>
      <c r="CO40" s="124"/>
      <c r="CP40" s="146">
        <v>304</v>
      </c>
      <c r="CQ40" s="146">
        <v>137</v>
      </c>
      <c r="CR40" s="146">
        <v>13427</v>
      </c>
      <c r="CS40" s="146">
        <v>3480</v>
      </c>
      <c r="CT40" s="146">
        <v>4208</v>
      </c>
    </row>
    <row r="41" spans="1:98" ht="15.75" customHeight="1">
      <c r="A41" s="480" t="s">
        <v>645</v>
      </c>
      <c r="B41" s="483">
        <v>5657</v>
      </c>
      <c r="C41" s="493">
        <v>14.67</v>
      </c>
      <c r="D41" s="486">
        <v>4363</v>
      </c>
      <c r="E41" s="836"/>
      <c r="F41" s="495">
        <v>0</v>
      </c>
      <c r="G41" s="500">
        <v>0</v>
      </c>
      <c r="H41" s="500">
        <v>17</v>
      </c>
      <c r="I41" s="500">
        <v>1500</v>
      </c>
      <c r="J41" s="500">
        <v>6</v>
      </c>
      <c r="K41" s="500">
        <v>174</v>
      </c>
      <c r="L41" s="500">
        <v>0</v>
      </c>
      <c r="M41" s="500">
        <v>0</v>
      </c>
      <c r="N41" s="500">
        <v>29</v>
      </c>
      <c r="O41" s="522">
        <v>1559</v>
      </c>
      <c r="P41" s="484">
        <v>915</v>
      </c>
      <c r="Q41" s="500">
        <v>3</v>
      </c>
      <c r="R41" s="501">
        <v>116</v>
      </c>
      <c r="S41" s="500">
        <v>1</v>
      </c>
      <c r="T41" s="500">
        <v>7</v>
      </c>
      <c r="U41" s="501">
        <v>818</v>
      </c>
      <c r="V41" s="500">
        <v>0</v>
      </c>
      <c r="W41" s="501">
        <v>0</v>
      </c>
      <c r="X41" s="500">
        <v>0</v>
      </c>
      <c r="Y41" s="501">
        <v>0</v>
      </c>
      <c r="Z41" s="502">
        <v>1</v>
      </c>
      <c r="AA41" s="51"/>
      <c r="AB41" s="495">
        <v>90006</v>
      </c>
      <c r="AC41" s="500">
        <v>17452</v>
      </c>
      <c r="AD41" s="500">
        <v>25085899735</v>
      </c>
      <c r="AE41" s="503">
        <v>97.54</v>
      </c>
      <c r="AF41" s="502">
        <v>16</v>
      </c>
      <c r="AG41" s="124"/>
      <c r="AH41" s="483">
        <v>65287</v>
      </c>
      <c r="AI41" s="482">
        <v>17.3</v>
      </c>
      <c r="AJ41" s="486">
        <v>43268</v>
      </c>
      <c r="AK41" s="482">
        <v>24.4</v>
      </c>
      <c r="AL41" s="486">
        <v>397662</v>
      </c>
      <c r="AM41" s="488">
        <v>92.1</v>
      </c>
      <c r="AN41" s="482">
        <v>40.299999999999997</v>
      </c>
      <c r="AO41" s="496">
        <v>33</v>
      </c>
      <c r="AP41" s="837"/>
      <c r="AQ41" s="483">
        <v>1710</v>
      </c>
      <c r="AR41" s="510">
        <v>15.7</v>
      </c>
      <c r="AS41" s="504">
        <v>4304</v>
      </c>
      <c r="AT41" s="504">
        <v>39.700000000000003</v>
      </c>
      <c r="AU41" s="486">
        <v>3235</v>
      </c>
      <c r="AV41" s="486">
        <v>33.5</v>
      </c>
      <c r="AW41" s="504">
        <v>1137</v>
      </c>
      <c r="AX41" s="504">
        <v>10.4</v>
      </c>
      <c r="AY41" s="486">
        <v>13</v>
      </c>
      <c r="AZ41" s="504">
        <v>986</v>
      </c>
      <c r="BA41" s="504">
        <v>512</v>
      </c>
      <c r="BB41" s="504">
        <v>999</v>
      </c>
      <c r="BC41" s="487">
        <v>550</v>
      </c>
      <c r="BD41" s="483">
        <v>33</v>
      </c>
      <c r="BE41" s="504">
        <v>1922</v>
      </c>
      <c r="BF41" s="504">
        <v>1313</v>
      </c>
      <c r="BG41" s="504">
        <v>1952</v>
      </c>
      <c r="BH41" s="504">
        <v>1359</v>
      </c>
      <c r="BI41" s="486">
        <v>9</v>
      </c>
      <c r="BJ41" s="504">
        <v>380</v>
      </c>
      <c r="BK41" s="504">
        <v>441</v>
      </c>
      <c r="BL41" s="504">
        <v>39</v>
      </c>
      <c r="BM41" s="504">
        <v>326</v>
      </c>
      <c r="BN41" s="504">
        <v>426</v>
      </c>
      <c r="BO41" s="487">
        <v>51</v>
      </c>
      <c r="BP41" s="483">
        <v>11</v>
      </c>
      <c r="BQ41" s="504">
        <v>336</v>
      </c>
      <c r="BR41" s="504">
        <v>915</v>
      </c>
      <c r="BS41" s="504">
        <v>609</v>
      </c>
      <c r="BT41" s="504">
        <v>242</v>
      </c>
      <c r="BU41" s="504">
        <v>871</v>
      </c>
      <c r="BV41" s="487">
        <v>550</v>
      </c>
      <c r="BW41" s="483">
        <v>46</v>
      </c>
      <c r="BX41" s="510">
        <v>778</v>
      </c>
      <c r="BY41" s="504">
        <v>703</v>
      </c>
      <c r="BZ41" s="486">
        <v>8</v>
      </c>
      <c r="CA41" s="491">
        <v>11</v>
      </c>
      <c r="CB41" s="491">
        <v>15</v>
      </c>
      <c r="CC41" s="52"/>
      <c r="CD41" s="483">
        <v>15</v>
      </c>
      <c r="CE41" s="486">
        <v>1</v>
      </c>
      <c r="CF41" s="511">
        <v>4605</v>
      </c>
      <c r="CG41" s="486">
        <v>431</v>
      </c>
      <c r="CH41" s="557">
        <v>1221.5999999999999</v>
      </c>
      <c r="CI41" s="486">
        <v>353</v>
      </c>
      <c r="CJ41" s="487">
        <v>201</v>
      </c>
      <c r="CK41" s="483">
        <v>2425</v>
      </c>
      <c r="CL41" s="482">
        <v>637.1</v>
      </c>
      <c r="CM41" s="486">
        <v>667</v>
      </c>
      <c r="CN41" s="490">
        <v>175.2</v>
      </c>
      <c r="CO41" s="124"/>
      <c r="CP41" s="513">
        <v>429</v>
      </c>
      <c r="CQ41" s="513">
        <v>133</v>
      </c>
      <c r="CR41" s="513">
        <v>12360</v>
      </c>
      <c r="CS41" s="513">
        <v>3080</v>
      </c>
      <c r="CT41" s="513">
        <v>3182</v>
      </c>
    </row>
    <row r="42" spans="1:98" ht="15.75" customHeight="1">
      <c r="A42" s="817" t="s">
        <v>517</v>
      </c>
      <c r="B42" s="132">
        <v>5793</v>
      </c>
      <c r="C42" s="252">
        <v>16.510000000000002</v>
      </c>
      <c r="D42" s="141">
        <v>4317</v>
      </c>
      <c r="E42" s="836"/>
      <c r="F42" s="137">
        <v>2</v>
      </c>
      <c r="G42" s="138">
        <v>100</v>
      </c>
      <c r="H42" s="138">
        <v>15</v>
      </c>
      <c r="I42" s="138">
        <v>1265</v>
      </c>
      <c r="J42" s="138">
        <v>9</v>
      </c>
      <c r="K42" s="138">
        <v>261</v>
      </c>
      <c r="L42" s="138" t="s">
        <v>614</v>
      </c>
      <c r="M42" s="138" t="s">
        <v>614</v>
      </c>
      <c r="N42" s="139">
        <v>23</v>
      </c>
      <c r="O42" s="140">
        <v>1244</v>
      </c>
      <c r="P42" s="124">
        <v>873</v>
      </c>
      <c r="Q42" s="138">
        <v>10</v>
      </c>
      <c r="R42" s="139">
        <v>390</v>
      </c>
      <c r="S42" s="138">
        <v>5</v>
      </c>
      <c r="T42" s="138">
        <v>8</v>
      </c>
      <c r="U42" s="139">
        <v>742</v>
      </c>
      <c r="V42" s="138" t="s">
        <v>614</v>
      </c>
      <c r="W42" s="139" t="s">
        <v>614</v>
      </c>
      <c r="X42" s="138" t="s">
        <v>614</v>
      </c>
      <c r="Y42" s="139" t="s">
        <v>614</v>
      </c>
      <c r="Z42" s="140" t="s">
        <v>614</v>
      </c>
      <c r="AA42" s="51"/>
      <c r="AB42" s="137">
        <v>102936</v>
      </c>
      <c r="AC42" s="138">
        <v>18850</v>
      </c>
      <c r="AD42" s="138">
        <v>25190780357</v>
      </c>
      <c r="AE42" s="135">
        <v>99.4</v>
      </c>
      <c r="AF42" s="140">
        <v>12</v>
      </c>
      <c r="AG42" s="124"/>
      <c r="AH42" s="132">
        <v>68879</v>
      </c>
      <c r="AI42" s="126">
        <v>19.600000000000001</v>
      </c>
      <c r="AJ42" s="141">
        <v>45223</v>
      </c>
      <c r="AK42" s="126">
        <v>27.8</v>
      </c>
      <c r="AL42" s="141">
        <v>412291</v>
      </c>
      <c r="AM42" s="253">
        <v>95.5</v>
      </c>
      <c r="AN42" s="126">
        <v>32.700000000000003</v>
      </c>
      <c r="AO42" s="353">
        <v>18.600000000000001</v>
      </c>
      <c r="AP42" s="837"/>
      <c r="AQ42" s="841">
        <v>1648</v>
      </c>
      <c r="AR42" s="845">
        <v>19.920000000000002</v>
      </c>
      <c r="AS42" s="842">
        <v>4330</v>
      </c>
      <c r="AT42" s="842">
        <v>52.34</v>
      </c>
      <c r="AU42" s="843">
        <v>3123</v>
      </c>
      <c r="AV42" s="843">
        <v>41.59</v>
      </c>
      <c r="AW42" s="842">
        <v>813</v>
      </c>
      <c r="AX42" s="842">
        <v>9.83</v>
      </c>
      <c r="AY42" s="843">
        <v>9</v>
      </c>
      <c r="AZ42" s="842">
        <v>654</v>
      </c>
      <c r="BA42" s="842">
        <v>326</v>
      </c>
      <c r="BB42" s="842">
        <v>710</v>
      </c>
      <c r="BC42" s="844">
        <v>387</v>
      </c>
      <c r="BD42" s="841">
        <v>15</v>
      </c>
      <c r="BE42" s="842">
        <v>1023</v>
      </c>
      <c r="BF42" s="842">
        <v>588</v>
      </c>
      <c r="BG42" s="842">
        <v>989</v>
      </c>
      <c r="BH42" s="842">
        <v>580</v>
      </c>
      <c r="BI42" s="843">
        <v>4</v>
      </c>
      <c r="BJ42" s="842">
        <v>249</v>
      </c>
      <c r="BK42" s="842">
        <v>228</v>
      </c>
      <c r="BL42" s="842">
        <v>93</v>
      </c>
      <c r="BM42" s="842">
        <v>199</v>
      </c>
      <c r="BN42" s="842">
        <v>215</v>
      </c>
      <c r="BO42" s="844">
        <v>101</v>
      </c>
      <c r="BP42" s="841">
        <v>28</v>
      </c>
      <c r="BQ42" s="842">
        <v>1206</v>
      </c>
      <c r="BR42" s="842">
        <v>1721</v>
      </c>
      <c r="BS42" s="842">
        <v>1074</v>
      </c>
      <c r="BT42" s="842">
        <v>967</v>
      </c>
      <c r="BU42" s="842">
        <v>1867</v>
      </c>
      <c r="BV42" s="844">
        <v>1185</v>
      </c>
      <c r="BW42" s="841">
        <v>46</v>
      </c>
      <c r="BX42" s="845">
        <v>768</v>
      </c>
      <c r="BY42" s="842">
        <v>721</v>
      </c>
      <c r="BZ42" s="843">
        <v>0</v>
      </c>
      <c r="CA42" s="134">
        <v>1</v>
      </c>
      <c r="CB42" s="134">
        <v>17</v>
      </c>
      <c r="CC42" s="52"/>
      <c r="CD42" s="132">
        <v>19</v>
      </c>
      <c r="CE42" s="141">
        <v>0</v>
      </c>
      <c r="CF42" s="509">
        <v>4297</v>
      </c>
      <c r="CG42" s="141">
        <v>0</v>
      </c>
      <c r="CH42" s="556">
        <v>1224.8</v>
      </c>
      <c r="CI42" s="141">
        <v>297</v>
      </c>
      <c r="CJ42" s="142">
        <v>184</v>
      </c>
      <c r="CK42" s="132">
        <v>1454</v>
      </c>
      <c r="CL42" s="126">
        <v>414.5</v>
      </c>
      <c r="CM42" s="141">
        <v>229</v>
      </c>
      <c r="CN42" s="145">
        <v>65.3</v>
      </c>
      <c r="CO42" s="124"/>
      <c r="CP42" s="146">
        <v>302</v>
      </c>
      <c r="CQ42" s="146">
        <v>96</v>
      </c>
      <c r="CR42" s="146">
        <v>12966</v>
      </c>
      <c r="CS42" s="146">
        <v>3596</v>
      </c>
      <c r="CT42" s="146">
        <v>3838</v>
      </c>
    </row>
    <row r="43" spans="1:98" ht="15.75" customHeight="1">
      <c r="A43" s="480" t="s">
        <v>518</v>
      </c>
      <c r="B43" s="483">
        <v>7510</v>
      </c>
      <c r="C43" s="493">
        <v>18.850000000000001</v>
      </c>
      <c r="D43" s="486">
        <v>5753</v>
      </c>
      <c r="E43" s="836"/>
      <c r="F43" s="495">
        <v>1</v>
      </c>
      <c r="G43" s="500">
        <v>100</v>
      </c>
      <c r="H43" s="500">
        <v>17</v>
      </c>
      <c r="I43" s="500">
        <v>1183</v>
      </c>
      <c r="J43" s="500">
        <v>7</v>
      </c>
      <c r="K43" s="500">
        <v>203</v>
      </c>
      <c r="L43" s="500">
        <v>1</v>
      </c>
      <c r="M43" s="500">
        <v>50</v>
      </c>
      <c r="N43" s="501">
        <v>94</v>
      </c>
      <c r="O43" s="502">
        <v>4411</v>
      </c>
      <c r="P43" s="484">
        <v>1372</v>
      </c>
      <c r="Q43" s="500">
        <v>7</v>
      </c>
      <c r="R43" s="501">
        <v>252</v>
      </c>
      <c r="S43" s="500">
        <v>2</v>
      </c>
      <c r="T43" s="500">
        <v>9</v>
      </c>
      <c r="U43" s="501">
        <v>973</v>
      </c>
      <c r="V43" s="500">
        <v>1</v>
      </c>
      <c r="W43" s="501">
        <v>39</v>
      </c>
      <c r="X43" s="500">
        <v>1</v>
      </c>
      <c r="Y43" s="501">
        <v>10</v>
      </c>
      <c r="Z43" s="502">
        <v>0</v>
      </c>
      <c r="AA43" s="51"/>
      <c r="AB43" s="495">
        <v>113403</v>
      </c>
      <c r="AC43" s="500">
        <v>21596</v>
      </c>
      <c r="AD43" s="500">
        <v>30294977460</v>
      </c>
      <c r="AE43" s="503">
        <v>97.803224523106891</v>
      </c>
      <c r="AF43" s="502">
        <v>13</v>
      </c>
      <c r="AG43" s="124"/>
      <c r="AH43" s="483">
        <v>79698</v>
      </c>
      <c r="AI43" s="482">
        <v>20.02</v>
      </c>
      <c r="AJ43" s="486">
        <v>52064</v>
      </c>
      <c r="AK43" s="482">
        <v>28.55</v>
      </c>
      <c r="AL43" s="486">
        <v>404188</v>
      </c>
      <c r="AM43" s="488">
        <v>93.14</v>
      </c>
      <c r="AN43" s="482">
        <v>30.1</v>
      </c>
      <c r="AO43" s="496">
        <v>10.4</v>
      </c>
      <c r="AP43" s="837"/>
      <c r="AQ43" s="505">
        <v>2328</v>
      </c>
      <c r="AR43" s="512">
        <v>25</v>
      </c>
      <c r="AS43" s="506">
        <v>4817</v>
      </c>
      <c r="AT43" s="506">
        <v>53</v>
      </c>
      <c r="AU43" s="507">
        <v>3820</v>
      </c>
      <c r="AV43" s="507">
        <v>48</v>
      </c>
      <c r="AW43" s="506">
        <v>986</v>
      </c>
      <c r="AX43" s="506">
        <v>11</v>
      </c>
      <c r="AY43" s="507">
        <v>10</v>
      </c>
      <c r="AZ43" s="506">
        <v>669</v>
      </c>
      <c r="BA43" s="506">
        <v>411</v>
      </c>
      <c r="BB43" s="506">
        <v>683</v>
      </c>
      <c r="BC43" s="508">
        <v>482</v>
      </c>
      <c r="BD43" s="505">
        <v>44</v>
      </c>
      <c r="BE43" s="506">
        <v>3043</v>
      </c>
      <c r="BF43" s="506">
        <v>2412</v>
      </c>
      <c r="BG43" s="506">
        <v>3283</v>
      </c>
      <c r="BH43" s="506">
        <v>2500</v>
      </c>
      <c r="BI43" s="507">
        <v>0</v>
      </c>
      <c r="BJ43" s="506">
        <v>0</v>
      </c>
      <c r="BK43" s="506">
        <v>0</v>
      </c>
      <c r="BL43" s="506">
        <v>0</v>
      </c>
      <c r="BM43" s="506">
        <v>0</v>
      </c>
      <c r="BN43" s="506">
        <v>0</v>
      </c>
      <c r="BO43" s="508">
        <v>0</v>
      </c>
      <c r="BP43" s="505">
        <v>10</v>
      </c>
      <c r="BQ43" s="506">
        <v>2297</v>
      </c>
      <c r="BR43" s="506">
        <v>501</v>
      </c>
      <c r="BS43" s="506">
        <v>234</v>
      </c>
      <c r="BT43" s="506">
        <v>1499</v>
      </c>
      <c r="BU43" s="506">
        <v>493</v>
      </c>
      <c r="BV43" s="508">
        <v>232</v>
      </c>
      <c r="BW43" s="505">
        <v>16</v>
      </c>
      <c r="BX43" s="512">
        <v>256</v>
      </c>
      <c r="BY43" s="506">
        <v>243</v>
      </c>
      <c r="BZ43" s="507">
        <v>0</v>
      </c>
      <c r="CA43" s="491">
        <v>0</v>
      </c>
      <c r="CB43" s="491">
        <v>13</v>
      </c>
      <c r="CC43" s="52"/>
      <c r="CD43" s="483">
        <v>25</v>
      </c>
      <c r="CE43" s="486">
        <v>1</v>
      </c>
      <c r="CF43" s="511">
        <v>5511</v>
      </c>
      <c r="CG43" s="486">
        <v>335</v>
      </c>
      <c r="CH43" s="557">
        <v>1376.7</v>
      </c>
      <c r="CI43" s="486">
        <v>288</v>
      </c>
      <c r="CJ43" s="487">
        <v>211</v>
      </c>
      <c r="CK43" s="483">
        <v>1223</v>
      </c>
      <c r="CL43" s="482">
        <v>305.2</v>
      </c>
      <c r="CM43" s="486">
        <v>345</v>
      </c>
      <c r="CN43" s="490">
        <v>86.1</v>
      </c>
      <c r="CO43" s="124"/>
      <c r="CP43" s="513">
        <v>539</v>
      </c>
      <c r="CQ43" s="513">
        <v>119</v>
      </c>
      <c r="CR43" s="513">
        <v>16000</v>
      </c>
      <c r="CS43" s="513">
        <v>3686</v>
      </c>
      <c r="CT43" s="513">
        <v>3730</v>
      </c>
    </row>
    <row r="44" spans="1:98" ht="15.75" customHeight="1">
      <c r="A44" s="817" t="s">
        <v>640</v>
      </c>
      <c r="B44" s="132">
        <v>7764</v>
      </c>
      <c r="C44" s="252">
        <v>29.31</v>
      </c>
      <c r="D44" s="141">
        <v>5987</v>
      </c>
      <c r="E44" s="836"/>
      <c r="F44" s="137">
        <v>1</v>
      </c>
      <c r="G44" s="138">
        <v>50</v>
      </c>
      <c r="H44" s="138">
        <v>15</v>
      </c>
      <c r="I44" s="138">
        <v>921</v>
      </c>
      <c r="J44" s="138">
        <v>8</v>
      </c>
      <c r="K44" s="138">
        <v>219</v>
      </c>
      <c r="L44" s="138">
        <v>2</v>
      </c>
      <c r="M44" s="138">
        <v>100</v>
      </c>
      <c r="N44" s="139">
        <v>83</v>
      </c>
      <c r="O44" s="140">
        <v>3359</v>
      </c>
      <c r="P44" s="124">
        <v>966</v>
      </c>
      <c r="Q44" s="138">
        <v>5</v>
      </c>
      <c r="R44" s="139">
        <v>203</v>
      </c>
      <c r="S44" s="138">
        <v>2</v>
      </c>
      <c r="T44" s="138">
        <v>5</v>
      </c>
      <c r="U44" s="139">
        <v>471</v>
      </c>
      <c r="V44" s="138">
        <v>1</v>
      </c>
      <c r="W44" s="139">
        <v>60</v>
      </c>
      <c r="X44" s="138">
        <v>1</v>
      </c>
      <c r="Y44" s="139">
        <v>36</v>
      </c>
      <c r="Z44" s="140" t="s">
        <v>614</v>
      </c>
      <c r="AA44" s="51"/>
      <c r="AB44" s="137">
        <v>74953</v>
      </c>
      <c r="AC44" s="138">
        <v>17428</v>
      </c>
      <c r="AD44" s="138">
        <v>22838473989</v>
      </c>
      <c r="AE44" s="1185">
        <v>99</v>
      </c>
      <c r="AF44" s="140">
        <v>16</v>
      </c>
      <c r="AG44" s="124"/>
      <c r="AH44" s="132">
        <v>57693</v>
      </c>
      <c r="AI44" s="126">
        <v>21.8</v>
      </c>
      <c r="AJ44" s="141">
        <v>37154</v>
      </c>
      <c r="AK44" s="126">
        <v>29.4</v>
      </c>
      <c r="AL44" s="141">
        <v>393025</v>
      </c>
      <c r="AM44" s="253">
        <v>91.9</v>
      </c>
      <c r="AN44" s="126">
        <v>28.9</v>
      </c>
      <c r="AO44" s="353">
        <v>6.2</v>
      </c>
      <c r="AP44" s="837"/>
      <c r="AQ44" s="132">
        <v>2358</v>
      </c>
      <c r="AR44" s="52">
        <v>37.800577108047449</v>
      </c>
      <c r="AS44" s="143">
        <v>3673</v>
      </c>
      <c r="AT44" s="143">
        <v>58.881051619108696</v>
      </c>
      <c r="AU44" s="141">
        <v>2781</v>
      </c>
      <c r="AV44" s="141">
        <v>47.287876211528648</v>
      </c>
      <c r="AW44" s="143">
        <v>460</v>
      </c>
      <c r="AX44" s="143">
        <v>7.374158384097468</v>
      </c>
      <c r="AY44" s="141">
        <v>0</v>
      </c>
      <c r="AZ44" s="143">
        <v>0</v>
      </c>
      <c r="BA44" s="143">
        <v>0</v>
      </c>
      <c r="BB44" s="143">
        <v>0</v>
      </c>
      <c r="BC44" s="142">
        <v>0</v>
      </c>
      <c r="BD44" s="132">
        <v>11</v>
      </c>
      <c r="BE44" s="143">
        <v>269</v>
      </c>
      <c r="BF44" s="143">
        <v>476</v>
      </c>
      <c r="BG44" s="143">
        <v>267</v>
      </c>
      <c r="BH44" s="143">
        <v>475</v>
      </c>
      <c r="BI44" s="141">
        <v>5</v>
      </c>
      <c r="BJ44" s="143">
        <v>300</v>
      </c>
      <c r="BK44" s="143">
        <v>540</v>
      </c>
      <c r="BL44" s="143">
        <v>315</v>
      </c>
      <c r="BM44" s="143">
        <v>229</v>
      </c>
      <c r="BN44" s="143">
        <v>550</v>
      </c>
      <c r="BO44" s="142">
        <v>304</v>
      </c>
      <c r="BP44" s="132">
        <v>41</v>
      </c>
      <c r="BQ44" s="143">
        <v>1721</v>
      </c>
      <c r="BR44" s="143">
        <v>2787</v>
      </c>
      <c r="BS44" s="143">
        <v>1713</v>
      </c>
      <c r="BT44" s="846">
        <v>1444</v>
      </c>
      <c r="BU44" s="143">
        <v>2678</v>
      </c>
      <c r="BV44" s="142">
        <v>1666</v>
      </c>
      <c r="BW44" s="132">
        <v>2</v>
      </c>
      <c r="BX44" s="52">
        <v>38</v>
      </c>
      <c r="BY44" s="143">
        <v>28</v>
      </c>
      <c r="BZ44" s="141">
        <v>0</v>
      </c>
      <c r="CA44" s="134" t="s">
        <v>614</v>
      </c>
      <c r="CB44" s="134">
        <v>19</v>
      </c>
      <c r="CC44" s="52"/>
      <c r="CD44" s="132">
        <v>11</v>
      </c>
      <c r="CE44" s="141">
        <v>1</v>
      </c>
      <c r="CF44" s="509">
        <v>2386</v>
      </c>
      <c r="CG44" s="141">
        <v>380</v>
      </c>
      <c r="CH44" s="556">
        <v>900.8</v>
      </c>
      <c r="CI44" s="141">
        <v>220</v>
      </c>
      <c r="CJ44" s="142">
        <v>139</v>
      </c>
      <c r="CK44" s="132">
        <v>537</v>
      </c>
      <c r="CL44" s="126">
        <v>202.7</v>
      </c>
      <c r="CM44" s="141">
        <v>196</v>
      </c>
      <c r="CN44" s="145">
        <v>74</v>
      </c>
      <c r="CO44" s="124"/>
      <c r="CP44" s="146">
        <v>422</v>
      </c>
      <c r="CQ44" s="146">
        <v>96</v>
      </c>
      <c r="CR44" s="146">
        <v>10544</v>
      </c>
      <c r="CS44" s="146">
        <v>3015</v>
      </c>
      <c r="CT44" s="146">
        <v>3052</v>
      </c>
    </row>
    <row r="45" spans="1:98" ht="15.75" customHeight="1">
      <c r="A45" s="480" t="s">
        <v>639</v>
      </c>
      <c r="B45" s="483">
        <v>7206</v>
      </c>
      <c r="C45" s="493">
        <v>31.4</v>
      </c>
      <c r="D45" s="486">
        <v>5553</v>
      </c>
      <c r="E45" s="836"/>
      <c r="F45" s="495" t="s">
        <v>614</v>
      </c>
      <c r="G45" s="500" t="s">
        <v>614</v>
      </c>
      <c r="H45" s="500">
        <v>14</v>
      </c>
      <c r="I45" s="500">
        <v>895</v>
      </c>
      <c r="J45" s="500">
        <v>6</v>
      </c>
      <c r="K45" s="500">
        <v>174</v>
      </c>
      <c r="L45" s="500" t="s">
        <v>614</v>
      </c>
      <c r="M45" s="500" t="s">
        <v>614</v>
      </c>
      <c r="N45" s="501">
        <v>33</v>
      </c>
      <c r="O45" s="502">
        <v>1470</v>
      </c>
      <c r="P45" s="484">
        <v>962</v>
      </c>
      <c r="Q45" s="500">
        <v>5</v>
      </c>
      <c r="R45" s="501">
        <v>220</v>
      </c>
      <c r="S45" s="500">
        <v>4</v>
      </c>
      <c r="T45" s="500">
        <v>4</v>
      </c>
      <c r="U45" s="501">
        <v>400</v>
      </c>
      <c r="V45" s="500" t="s">
        <v>614</v>
      </c>
      <c r="W45" s="501" t="s">
        <v>614</v>
      </c>
      <c r="X45" s="500">
        <v>1</v>
      </c>
      <c r="Y45" s="501">
        <v>18</v>
      </c>
      <c r="Z45" s="502" t="s">
        <v>614</v>
      </c>
      <c r="AA45" s="51"/>
      <c r="AB45" s="495">
        <v>68957</v>
      </c>
      <c r="AC45" s="500">
        <v>13287</v>
      </c>
      <c r="AD45" s="500">
        <v>20152936592</v>
      </c>
      <c r="AE45" s="503">
        <v>98.7</v>
      </c>
      <c r="AF45" s="502">
        <v>12</v>
      </c>
      <c r="AG45" s="124"/>
      <c r="AH45" s="483">
        <v>51476</v>
      </c>
      <c r="AI45" s="482">
        <v>22.4</v>
      </c>
      <c r="AJ45" s="486">
        <v>33635</v>
      </c>
      <c r="AK45" s="482">
        <v>30.3</v>
      </c>
      <c r="AL45" s="486">
        <v>393004</v>
      </c>
      <c r="AM45" s="488">
        <v>90.93</v>
      </c>
      <c r="AN45" s="482">
        <v>34.799999999999997</v>
      </c>
      <c r="AO45" s="496">
        <v>18.3</v>
      </c>
      <c r="AP45" s="837"/>
      <c r="AQ45" s="483">
        <v>861</v>
      </c>
      <c r="AR45" s="510">
        <v>17.399999999999999</v>
      </c>
      <c r="AS45" s="504">
        <v>2659</v>
      </c>
      <c r="AT45" s="504">
        <v>54.3</v>
      </c>
      <c r="AU45" s="486">
        <v>1775</v>
      </c>
      <c r="AV45" s="486">
        <v>39.299999999999997</v>
      </c>
      <c r="AW45" s="504">
        <v>577</v>
      </c>
      <c r="AX45" s="504">
        <v>11.8</v>
      </c>
      <c r="AY45" s="486">
        <v>6</v>
      </c>
      <c r="AZ45" s="504">
        <v>512</v>
      </c>
      <c r="BA45" s="504">
        <v>238</v>
      </c>
      <c r="BB45" s="504">
        <v>456</v>
      </c>
      <c r="BC45" s="487">
        <v>270</v>
      </c>
      <c r="BD45" s="483">
        <v>17</v>
      </c>
      <c r="BE45" s="504">
        <v>1008</v>
      </c>
      <c r="BF45" s="504">
        <v>682</v>
      </c>
      <c r="BG45" s="504">
        <v>970</v>
      </c>
      <c r="BH45" s="504">
        <v>655</v>
      </c>
      <c r="BI45" s="486" t="s">
        <v>614</v>
      </c>
      <c r="BJ45" s="504" t="s">
        <v>614</v>
      </c>
      <c r="BK45" s="504" t="s">
        <v>614</v>
      </c>
      <c r="BL45" s="504" t="s">
        <v>614</v>
      </c>
      <c r="BM45" s="504" t="s">
        <v>614</v>
      </c>
      <c r="BN45" s="504" t="s">
        <v>614</v>
      </c>
      <c r="BO45" s="487" t="s">
        <v>614</v>
      </c>
      <c r="BP45" s="483">
        <v>22</v>
      </c>
      <c r="BQ45" s="504">
        <v>837</v>
      </c>
      <c r="BR45" s="504">
        <v>1162</v>
      </c>
      <c r="BS45" s="504">
        <v>877</v>
      </c>
      <c r="BT45" s="504">
        <v>483</v>
      </c>
      <c r="BU45" s="504">
        <v>1203</v>
      </c>
      <c r="BV45" s="487">
        <v>819</v>
      </c>
      <c r="BW45" s="483">
        <v>2</v>
      </c>
      <c r="BX45" s="510">
        <v>16</v>
      </c>
      <c r="BY45" s="504">
        <v>14</v>
      </c>
      <c r="BZ45" s="486">
        <v>0</v>
      </c>
      <c r="CA45" s="491">
        <v>1</v>
      </c>
      <c r="CB45" s="491">
        <v>12</v>
      </c>
      <c r="CC45" s="52"/>
      <c r="CD45" s="483">
        <v>14</v>
      </c>
      <c r="CE45" s="486" t="s">
        <v>614</v>
      </c>
      <c r="CF45" s="511">
        <v>1952</v>
      </c>
      <c r="CG45" s="486" t="s">
        <v>614</v>
      </c>
      <c r="CH45" s="557">
        <v>850</v>
      </c>
      <c r="CI45" s="486">
        <v>185</v>
      </c>
      <c r="CJ45" s="487">
        <v>120</v>
      </c>
      <c r="CK45" s="483">
        <v>386</v>
      </c>
      <c r="CL45" s="482">
        <v>166.5</v>
      </c>
      <c r="CM45" s="486">
        <v>195</v>
      </c>
      <c r="CN45" s="490">
        <v>84.1</v>
      </c>
      <c r="CO45" s="124"/>
      <c r="CP45" s="513">
        <v>360</v>
      </c>
      <c r="CQ45" s="513">
        <v>67</v>
      </c>
      <c r="CR45" s="513">
        <v>9189</v>
      </c>
      <c r="CS45" s="513">
        <v>2782</v>
      </c>
      <c r="CT45" s="513">
        <v>2374</v>
      </c>
    </row>
    <row r="46" spans="1:98" ht="15.75" customHeight="1">
      <c r="A46" s="817" t="s">
        <v>519</v>
      </c>
      <c r="B46" s="132">
        <v>17502</v>
      </c>
      <c r="C46" s="252">
        <v>35.590000000000003</v>
      </c>
      <c r="D46" s="141">
        <v>13771</v>
      </c>
      <c r="E46" s="836"/>
      <c r="F46" s="137">
        <v>1</v>
      </c>
      <c r="G46" s="138">
        <v>150</v>
      </c>
      <c r="H46" s="138">
        <v>26</v>
      </c>
      <c r="I46" s="138">
        <v>1856</v>
      </c>
      <c r="J46" s="138">
        <v>6</v>
      </c>
      <c r="K46" s="138">
        <v>163</v>
      </c>
      <c r="L46" s="138">
        <v>0</v>
      </c>
      <c r="M46" s="138">
        <v>0</v>
      </c>
      <c r="N46" s="139">
        <v>89</v>
      </c>
      <c r="O46" s="140">
        <v>3294</v>
      </c>
      <c r="P46" s="124">
        <v>2037</v>
      </c>
      <c r="Q46" s="138">
        <v>8</v>
      </c>
      <c r="R46" s="139">
        <v>366</v>
      </c>
      <c r="S46" s="138">
        <v>6</v>
      </c>
      <c r="T46" s="138">
        <v>12</v>
      </c>
      <c r="U46" s="139">
        <v>1161</v>
      </c>
      <c r="V46" s="138">
        <v>1</v>
      </c>
      <c r="W46" s="139">
        <v>58</v>
      </c>
      <c r="X46" s="138">
        <v>2</v>
      </c>
      <c r="Y46" s="139">
        <v>85</v>
      </c>
      <c r="Z46" s="140" t="s">
        <v>614</v>
      </c>
      <c r="AA46" s="51"/>
      <c r="AB46" s="137">
        <v>136922</v>
      </c>
      <c r="AC46" s="138">
        <v>32933</v>
      </c>
      <c r="AD46" s="138">
        <v>44769935091</v>
      </c>
      <c r="AE46" s="135">
        <v>98.63</v>
      </c>
      <c r="AF46" s="140">
        <v>22</v>
      </c>
      <c r="AG46" s="124"/>
      <c r="AH46" s="132">
        <v>105731</v>
      </c>
      <c r="AI46" s="126">
        <v>21.8</v>
      </c>
      <c r="AJ46" s="141">
        <v>70261</v>
      </c>
      <c r="AK46" s="126">
        <v>28.9</v>
      </c>
      <c r="AL46" s="141">
        <v>396858</v>
      </c>
      <c r="AM46" s="253">
        <v>94.28</v>
      </c>
      <c r="AN46" s="126">
        <v>25.4</v>
      </c>
      <c r="AO46" s="353">
        <v>12.8</v>
      </c>
      <c r="AP46" s="837"/>
      <c r="AQ46" s="132">
        <v>3040</v>
      </c>
      <c r="AR46" s="52">
        <v>30.4</v>
      </c>
      <c r="AS46" s="143">
        <v>5246</v>
      </c>
      <c r="AT46" s="143">
        <v>52.475000000000001</v>
      </c>
      <c r="AU46" s="141">
        <v>3602</v>
      </c>
      <c r="AV46" s="141">
        <v>38.22</v>
      </c>
      <c r="AW46" s="143">
        <v>902</v>
      </c>
      <c r="AX46" s="143">
        <v>9.02</v>
      </c>
      <c r="AY46" s="141">
        <v>8</v>
      </c>
      <c r="AZ46" s="143">
        <v>619</v>
      </c>
      <c r="BA46" s="143">
        <v>361</v>
      </c>
      <c r="BB46" s="143">
        <v>557</v>
      </c>
      <c r="BC46" s="142">
        <v>348</v>
      </c>
      <c r="BD46" s="132">
        <v>28</v>
      </c>
      <c r="BE46" s="143">
        <v>1417</v>
      </c>
      <c r="BF46" s="143">
        <v>1000</v>
      </c>
      <c r="BG46" s="143">
        <v>1396</v>
      </c>
      <c r="BH46" s="143">
        <v>1040</v>
      </c>
      <c r="BI46" s="141">
        <v>4</v>
      </c>
      <c r="BJ46" s="143">
        <v>350</v>
      </c>
      <c r="BK46" s="143">
        <v>280</v>
      </c>
      <c r="BL46" s="143">
        <v>155</v>
      </c>
      <c r="BM46" s="143">
        <v>330</v>
      </c>
      <c r="BN46" s="143">
        <v>338</v>
      </c>
      <c r="BO46" s="142">
        <v>148</v>
      </c>
      <c r="BP46" s="132">
        <v>45</v>
      </c>
      <c r="BQ46" s="143">
        <v>3142</v>
      </c>
      <c r="BR46" s="143">
        <v>2988</v>
      </c>
      <c r="BS46" s="143">
        <v>1589</v>
      </c>
      <c r="BT46" s="143">
        <v>2465</v>
      </c>
      <c r="BU46" s="143">
        <v>2954</v>
      </c>
      <c r="BV46" s="142">
        <v>1640</v>
      </c>
      <c r="BW46" s="132">
        <v>23</v>
      </c>
      <c r="BX46" s="52">
        <v>437</v>
      </c>
      <c r="BY46" s="143">
        <v>424</v>
      </c>
      <c r="BZ46" s="141">
        <v>0</v>
      </c>
      <c r="CA46" s="134">
        <v>2</v>
      </c>
      <c r="CB46" s="134">
        <v>24</v>
      </c>
      <c r="CC46" s="52"/>
      <c r="CD46" s="132">
        <v>21</v>
      </c>
      <c r="CE46" s="141">
        <v>0</v>
      </c>
      <c r="CF46" s="509">
        <v>4256</v>
      </c>
      <c r="CG46" s="141">
        <v>9</v>
      </c>
      <c r="CH46" s="556">
        <v>878.13594188126592</v>
      </c>
      <c r="CI46" s="141">
        <v>404</v>
      </c>
      <c r="CJ46" s="142">
        <v>289</v>
      </c>
      <c r="CK46" s="132">
        <v>842</v>
      </c>
      <c r="CL46" s="126">
        <v>173.72896218609634</v>
      </c>
      <c r="CM46" s="141">
        <v>413</v>
      </c>
      <c r="CN46" s="145">
        <v>85.213849623346533</v>
      </c>
      <c r="CO46" s="124"/>
      <c r="CP46" s="146">
        <v>939</v>
      </c>
      <c r="CQ46" s="146">
        <v>174</v>
      </c>
      <c r="CR46" s="146">
        <v>19039</v>
      </c>
      <c r="CS46" s="146">
        <v>4669</v>
      </c>
      <c r="CT46" s="146">
        <v>5263</v>
      </c>
    </row>
    <row r="47" spans="1:98" ht="15.75" customHeight="1">
      <c r="A47" s="480" t="s">
        <v>520</v>
      </c>
      <c r="B47" s="483">
        <v>8170</v>
      </c>
      <c r="C47" s="493">
        <v>15.5</v>
      </c>
      <c r="D47" s="486">
        <v>6631</v>
      </c>
      <c r="E47" s="836"/>
      <c r="F47" s="495">
        <v>3</v>
      </c>
      <c r="G47" s="500">
        <v>250</v>
      </c>
      <c r="H47" s="500">
        <v>34</v>
      </c>
      <c r="I47" s="500">
        <v>2154</v>
      </c>
      <c r="J47" s="500">
        <v>15</v>
      </c>
      <c r="K47" s="500">
        <v>380</v>
      </c>
      <c r="L47" s="500" t="s">
        <v>614</v>
      </c>
      <c r="M47" s="500" t="s">
        <v>614</v>
      </c>
      <c r="N47" s="501">
        <v>47</v>
      </c>
      <c r="O47" s="502">
        <v>1660</v>
      </c>
      <c r="P47" s="484">
        <v>1642</v>
      </c>
      <c r="Q47" s="500">
        <v>8</v>
      </c>
      <c r="R47" s="501">
        <v>266</v>
      </c>
      <c r="S47" s="500">
        <v>4</v>
      </c>
      <c r="T47" s="500">
        <v>11</v>
      </c>
      <c r="U47" s="501">
        <v>968</v>
      </c>
      <c r="V47" s="500">
        <v>3</v>
      </c>
      <c r="W47" s="501">
        <v>216</v>
      </c>
      <c r="X47" s="500">
        <v>1</v>
      </c>
      <c r="Y47" s="501">
        <v>32</v>
      </c>
      <c r="Z47" s="1201" t="s">
        <v>912</v>
      </c>
      <c r="AA47" s="51"/>
      <c r="AB47" s="495">
        <v>143325</v>
      </c>
      <c r="AC47" s="500">
        <v>32399</v>
      </c>
      <c r="AD47" s="500">
        <v>40971842268</v>
      </c>
      <c r="AE47" s="503">
        <v>97.6</v>
      </c>
      <c r="AF47" s="502">
        <v>24</v>
      </c>
      <c r="AG47" s="124"/>
      <c r="AH47" s="483">
        <v>107011</v>
      </c>
      <c r="AI47" s="482">
        <v>20.09</v>
      </c>
      <c r="AJ47" s="486">
        <v>68453</v>
      </c>
      <c r="AK47" s="482">
        <v>28.19</v>
      </c>
      <c r="AL47" s="486">
        <v>384141</v>
      </c>
      <c r="AM47" s="488">
        <v>95.18</v>
      </c>
      <c r="AN47" s="482">
        <v>33.4</v>
      </c>
      <c r="AO47" s="496">
        <v>10</v>
      </c>
      <c r="AP47" s="837"/>
      <c r="AQ47" s="483">
        <v>2542</v>
      </c>
      <c r="AR47" s="510">
        <v>19.2</v>
      </c>
      <c r="AS47" s="504">
        <v>8182</v>
      </c>
      <c r="AT47" s="504">
        <v>61.8</v>
      </c>
      <c r="AU47" s="486">
        <v>4172</v>
      </c>
      <c r="AV47" s="486">
        <v>34.6</v>
      </c>
      <c r="AW47" s="504">
        <v>719</v>
      </c>
      <c r="AX47" s="504">
        <v>5.4</v>
      </c>
      <c r="AY47" s="486">
        <v>19</v>
      </c>
      <c r="AZ47" s="504">
        <v>1615</v>
      </c>
      <c r="BA47" s="504">
        <v>845</v>
      </c>
      <c r="BB47" s="504">
        <v>1367</v>
      </c>
      <c r="BC47" s="487">
        <v>590</v>
      </c>
      <c r="BD47" s="483">
        <v>16</v>
      </c>
      <c r="BE47" s="504">
        <v>1023</v>
      </c>
      <c r="BF47" s="504">
        <v>792</v>
      </c>
      <c r="BG47" s="504">
        <v>1123</v>
      </c>
      <c r="BH47" s="504">
        <v>619</v>
      </c>
      <c r="BI47" s="486">
        <v>10</v>
      </c>
      <c r="BJ47" s="504">
        <v>341</v>
      </c>
      <c r="BK47" s="504">
        <v>573</v>
      </c>
      <c r="BL47" s="504">
        <v>251</v>
      </c>
      <c r="BM47" s="504">
        <v>192</v>
      </c>
      <c r="BN47" s="504">
        <v>575</v>
      </c>
      <c r="BO47" s="487">
        <v>216</v>
      </c>
      <c r="BP47" s="483">
        <v>68</v>
      </c>
      <c r="BQ47" s="504">
        <v>2588</v>
      </c>
      <c r="BR47" s="504">
        <v>4924</v>
      </c>
      <c r="BS47" s="504">
        <v>2716</v>
      </c>
      <c r="BT47" s="504">
        <v>2350</v>
      </c>
      <c r="BU47" s="504">
        <v>4976</v>
      </c>
      <c r="BV47" s="487">
        <v>2302</v>
      </c>
      <c r="BW47" s="483">
        <v>0</v>
      </c>
      <c r="BX47" s="510">
        <v>0</v>
      </c>
      <c r="BY47" s="504">
        <v>2</v>
      </c>
      <c r="BZ47" s="486">
        <v>98</v>
      </c>
      <c r="CA47" s="491">
        <v>11</v>
      </c>
      <c r="CB47" s="491">
        <v>28</v>
      </c>
      <c r="CC47" s="52"/>
      <c r="CD47" s="483">
        <v>35</v>
      </c>
      <c r="CE47" s="486">
        <v>0</v>
      </c>
      <c r="CF47" s="511">
        <v>6254</v>
      </c>
      <c r="CG47" s="486">
        <v>10</v>
      </c>
      <c r="CH47" s="557">
        <v>1262.4000000000001</v>
      </c>
      <c r="CI47" s="486">
        <v>417</v>
      </c>
      <c r="CJ47" s="487">
        <v>278</v>
      </c>
      <c r="CK47" s="483">
        <v>1234</v>
      </c>
      <c r="CL47" s="482">
        <v>234.3</v>
      </c>
      <c r="CM47" s="486">
        <v>382</v>
      </c>
      <c r="CN47" s="490">
        <v>72.5</v>
      </c>
      <c r="CO47" s="124"/>
      <c r="CP47" s="513">
        <v>429</v>
      </c>
      <c r="CQ47" s="513">
        <v>118</v>
      </c>
      <c r="CR47" s="513">
        <v>21210</v>
      </c>
      <c r="CS47" s="513">
        <v>5349</v>
      </c>
      <c r="CT47" s="513">
        <v>4002</v>
      </c>
    </row>
    <row r="48" spans="1:98" ht="15.75" customHeight="1">
      <c r="A48" s="817" t="s">
        <v>521</v>
      </c>
      <c r="B48" s="132">
        <v>17295</v>
      </c>
      <c r="C48" s="252">
        <v>38.4</v>
      </c>
      <c r="D48" s="141">
        <v>13600</v>
      </c>
      <c r="E48" s="836"/>
      <c r="F48" s="137">
        <v>1</v>
      </c>
      <c r="G48" s="138">
        <v>50</v>
      </c>
      <c r="H48" s="138">
        <v>23</v>
      </c>
      <c r="I48" s="138">
        <v>1821</v>
      </c>
      <c r="J48" s="138">
        <v>3</v>
      </c>
      <c r="K48" s="138">
        <v>73</v>
      </c>
      <c r="L48" s="138" t="s">
        <v>614</v>
      </c>
      <c r="M48" s="138" t="s">
        <v>614</v>
      </c>
      <c r="N48" s="139">
        <v>79</v>
      </c>
      <c r="O48" s="140">
        <v>3188</v>
      </c>
      <c r="P48" s="124">
        <v>1721</v>
      </c>
      <c r="Q48" s="138">
        <v>5</v>
      </c>
      <c r="R48" s="139">
        <v>75</v>
      </c>
      <c r="S48" s="138">
        <v>5</v>
      </c>
      <c r="T48" s="138">
        <v>13</v>
      </c>
      <c r="U48" s="139">
        <v>1154</v>
      </c>
      <c r="V48" s="138" t="s">
        <v>614</v>
      </c>
      <c r="W48" s="139" t="s">
        <v>614</v>
      </c>
      <c r="X48" s="138" t="s">
        <v>614</v>
      </c>
      <c r="Y48" s="139" t="s">
        <v>614</v>
      </c>
      <c r="Z48" s="140" t="s">
        <v>614</v>
      </c>
      <c r="AA48" s="51"/>
      <c r="AB48" s="137">
        <v>127766</v>
      </c>
      <c r="AC48" s="138">
        <v>29168</v>
      </c>
      <c r="AD48" s="138">
        <v>40797123942</v>
      </c>
      <c r="AE48" s="135">
        <v>98.6</v>
      </c>
      <c r="AF48" s="140">
        <v>12</v>
      </c>
      <c r="AG48" s="124"/>
      <c r="AH48" s="132">
        <v>92884</v>
      </c>
      <c r="AI48" s="126">
        <v>20.100000000000001</v>
      </c>
      <c r="AJ48" s="141">
        <v>63576</v>
      </c>
      <c r="AK48" s="126">
        <v>26.7</v>
      </c>
      <c r="AL48" s="141">
        <v>391296</v>
      </c>
      <c r="AM48" s="253">
        <v>94.6</v>
      </c>
      <c r="AN48" s="126">
        <v>26.9</v>
      </c>
      <c r="AO48" s="353">
        <v>40.299999999999997</v>
      </c>
      <c r="AP48" s="837"/>
      <c r="AQ48" s="132">
        <v>3177</v>
      </c>
      <c r="AR48" s="52">
        <v>31</v>
      </c>
      <c r="AS48" s="143">
        <v>4813</v>
      </c>
      <c r="AT48" s="143">
        <v>46.4</v>
      </c>
      <c r="AU48" s="141">
        <v>4527</v>
      </c>
      <c r="AV48" s="141">
        <v>43.1</v>
      </c>
      <c r="AW48" s="143">
        <v>1479</v>
      </c>
      <c r="AX48" s="143">
        <v>14.2</v>
      </c>
      <c r="AY48" s="141">
        <v>18</v>
      </c>
      <c r="AZ48" s="143">
        <v>917</v>
      </c>
      <c r="BA48" s="143">
        <v>578</v>
      </c>
      <c r="BB48" s="143">
        <v>851</v>
      </c>
      <c r="BC48" s="142">
        <v>528</v>
      </c>
      <c r="BD48" s="132">
        <v>61</v>
      </c>
      <c r="BE48" s="143">
        <v>2508</v>
      </c>
      <c r="BF48" s="143">
        <v>2271</v>
      </c>
      <c r="BG48" s="141">
        <v>2700</v>
      </c>
      <c r="BH48" s="141">
        <v>2251</v>
      </c>
      <c r="BI48" s="141" t="s">
        <v>614</v>
      </c>
      <c r="BJ48" s="143" t="s">
        <v>614</v>
      </c>
      <c r="BK48" s="143" t="s">
        <v>614</v>
      </c>
      <c r="BL48" s="143" t="s">
        <v>614</v>
      </c>
      <c r="BM48" s="143" t="s">
        <v>614</v>
      </c>
      <c r="BN48" s="143" t="s">
        <v>614</v>
      </c>
      <c r="BO48" s="142" t="s">
        <v>614</v>
      </c>
      <c r="BP48" s="132">
        <v>20</v>
      </c>
      <c r="BQ48" s="143">
        <v>3077</v>
      </c>
      <c r="BR48" s="143">
        <v>848</v>
      </c>
      <c r="BS48" s="143">
        <v>615</v>
      </c>
      <c r="BT48" s="143">
        <v>2673</v>
      </c>
      <c r="BU48" s="143">
        <v>917</v>
      </c>
      <c r="BV48" s="142">
        <v>579</v>
      </c>
      <c r="BW48" s="132">
        <v>43</v>
      </c>
      <c r="BX48" s="52">
        <v>691</v>
      </c>
      <c r="BY48" s="143">
        <v>650</v>
      </c>
      <c r="BZ48" s="141">
        <v>118</v>
      </c>
      <c r="CA48" s="134" t="s">
        <v>614</v>
      </c>
      <c r="CB48" s="134">
        <v>11</v>
      </c>
      <c r="CC48" s="52"/>
      <c r="CD48" s="132">
        <v>24</v>
      </c>
      <c r="CE48" s="141" t="s">
        <v>614</v>
      </c>
      <c r="CF48" s="509">
        <v>4269</v>
      </c>
      <c r="CG48" s="141">
        <v>0</v>
      </c>
      <c r="CH48" s="556">
        <v>924</v>
      </c>
      <c r="CI48" s="141">
        <v>507</v>
      </c>
      <c r="CJ48" s="142">
        <v>244</v>
      </c>
      <c r="CK48" s="132">
        <v>1254</v>
      </c>
      <c r="CL48" s="126">
        <v>271.39999999999998</v>
      </c>
      <c r="CM48" s="141">
        <v>354</v>
      </c>
      <c r="CN48" s="145">
        <v>74.599999999999994</v>
      </c>
      <c r="CO48" s="124"/>
      <c r="CP48" s="146">
        <v>884</v>
      </c>
      <c r="CQ48" s="146">
        <v>140</v>
      </c>
      <c r="CR48" s="146">
        <v>22341</v>
      </c>
      <c r="CS48" s="146">
        <v>5540</v>
      </c>
      <c r="CT48" s="146">
        <v>5354</v>
      </c>
    </row>
    <row r="49" spans="1:98" ht="15.75" customHeight="1">
      <c r="A49" s="480" t="s">
        <v>638</v>
      </c>
      <c r="B49" s="483">
        <v>5096</v>
      </c>
      <c r="C49" s="493">
        <v>17</v>
      </c>
      <c r="D49" s="486">
        <v>3874</v>
      </c>
      <c r="E49" s="836"/>
      <c r="F49" s="495">
        <v>2</v>
      </c>
      <c r="G49" s="500">
        <v>180</v>
      </c>
      <c r="H49" s="500">
        <v>16</v>
      </c>
      <c r="I49" s="500">
        <v>1120</v>
      </c>
      <c r="J49" s="500">
        <v>3</v>
      </c>
      <c r="K49" s="500">
        <v>87</v>
      </c>
      <c r="L49" s="500" t="s">
        <v>614</v>
      </c>
      <c r="M49" s="500" t="s">
        <v>614</v>
      </c>
      <c r="N49" s="501">
        <v>28</v>
      </c>
      <c r="O49" s="502">
        <v>1144</v>
      </c>
      <c r="P49" s="484">
        <v>751</v>
      </c>
      <c r="Q49" s="500">
        <v>3</v>
      </c>
      <c r="R49" s="501">
        <v>218</v>
      </c>
      <c r="S49" s="500">
        <v>4</v>
      </c>
      <c r="T49" s="500">
        <v>6</v>
      </c>
      <c r="U49" s="501">
        <v>596</v>
      </c>
      <c r="V49" s="500" t="s">
        <v>614</v>
      </c>
      <c r="W49" s="501" t="s">
        <v>614</v>
      </c>
      <c r="X49" s="500" t="s">
        <v>614</v>
      </c>
      <c r="Y49" s="501" t="s">
        <v>614</v>
      </c>
      <c r="Z49" s="502" t="s">
        <v>614</v>
      </c>
      <c r="AA49" s="51"/>
      <c r="AB49" s="495">
        <v>79792</v>
      </c>
      <c r="AC49" s="500">
        <v>15308</v>
      </c>
      <c r="AD49" s="500">
        <v>20789441283</v>
      </c>
      <c r="AE49" s="503">
        <v>99.4</v>
      </c>
      <c r="AF49" s="502">
        <v>6</v>
      </c>
      <c r="AG49" s="124"/>
      <c r="AH49" s="483">
        <v>57014</v>
      </c>
      <c r="AI49" s="482">
        <v>18.742952572249489</v>
      </c>
      <c r="AJ49" s="486">
        <v>37287</v>
      </c>
      <c r="AK49" s="482">
        <v>26.55712484775966</v>
      </c>
      <c r="AL49" s="486">
        <v>394477.588223945</v>
      </c>
      <c r="AM49" s="488">
        <v>94.96</v>
      </c>
      <c r="AN49" s="482">
        <v>23.5</v>
      </c>
      <c r="AO49" s="496">
        <v>23.3</v>
      </c>
      <c r="AP49" s="837"/>
      <c r="AQ49" s="483">
        <v>3463</v>
      </c>
      <c r="AR49" s="510">
        <v>39</v>
      </c>
      <c r="AS49" s="504">
        <v>4744</v>
      </c>
      <c r="AT49" s="504">
        <v>54</v>
      </c>
      <c r="AU49" s="486">
        <v>3848</v>
      </c>
      <c r="AV49" s="486">
        <v>46</v>
      </c>
      <c r="AW49" s="504">
        <v>825</v>
      </c>
      <c r="AX49" s="504">
        <v>9</v>
      </c>
      <c r="AY49" s="486">
        <v>11</v>
      </c>
      <c r="AZ49" s="504">
        <v>658</v>
      </c>
      <c r="BA49" s="504">
        <v>338</v>
      </c>
      <c r="BB49" s="504">
        <v>668</v>
      </c>
      <c r="BC49" s="487">
        <v>322</v>
      </c>
      <c r="BD49" s="483">
        <v>54</v>
      </c>
      <c r="BE49" s="504">
        <v>2459</v>
      </c>
      <c r="BF49" s="504">
        <v>1734</v>
      </c>
      <c r="BG49" s="504">
        <v>2445</v>
      </c>
      <c r="BH49" s="504">
        <v>1645</v>
      </c>
      <c r="BI49" s="486">
        <v>1</v>
      </c>
      <c r="BJ49" s="504">
        <v>100</v>
      </c>
      <c r="BK49" s="504">
        <v>60</v>
      </c>
      <c r="BL49" s="504">
        <v>35</v>
      </c>
      <c r="BM49" s="504">
        <v>53</v>
      </c>
      <c r="BN49" s="504">
        <v>83</v>
      </c>
      <c r="BO49" s="487">
        <v>31</v>
      </c>
      <c r="BP49" s="483">
        <v>24</v>
      </c>
      <c r="BQ49" s="504">
        <v>383</v>
      </c>
      <c r="BR49" s="504">
        <v>1342</v>
      </c>
      <c r="BS49" s="504">
        <v>875</v>
      </c>
      <c r="BT49" s="504">
        <v>281</v>
      </c>
      <c r="BU49" s="504">
        <v>1279</v>
      </c>
      <c r="BV49" s="487">
        <v>879</v>
      </c>
      <c r="BW49" s="483">
        <v>25</v>
      </c>
      <c r="BX49" s="510">
        <v>460</v>
      </c>
      <c r="BY49" s="504">
        <v>388</v>
      </c>
      <c r="BZ49" s="486">
        <v>149</v>
      </c>
      <c r="CA49" s="491" t="s">
        <v>614</v>
      </c>
      <c r="CB49" s="491">
        <v>5</v>
      </c>
      <c r="CC49" s="52"/>
      <c r="CD49" s="483">
        <v>21</v>
      </c>
      <c r="CE49" s="486">
        <v>1</v>
      </c>
      <c r="CF49" s="511">
        <v>3840</v>
      </c>
      <c r="CG49" s="486">
        <v>329</v>
      </c>
      <c r="CH49" s="557">
        <v>1262.4000000000001</v>
      </c>
      <c r="CI49" s="486">
        <v>256</v>
      </c>
      <c r="CJ49" s="487">
        <v>153</v>
      </c>
      <c r="CK49" s="483">
        <v>733</v>
      </c>
      <c r="CL49" s="482">
        <v>241</v>
      </c>
      <c r="CM49" s="486">
        <v>223</v>
      </c>
      <c r="CN49" s="490">
        <v>73.3</v>
      </c>
      <c r="CO49" s="124"/>
      <c r="CP49" s="513">
        <v>318</v>
      </c>
      <c r="CQ49" s="513">
        <v>113</v>
      </c>
      <c r="CR49" s="513">
        <v>11213</v>
      </c>
      <c r="CS49" s="513">
        <v>3157</v>
      </c>
      <c r="CT49" s="513">
        <v>2873</v>
      </c>
    </row>
    <row r="50" spans="1:98" ht="15.75" customHeight="1">
      <c r="A50" s="817" t="s">
        <v>522</v>
      </c>
      <c r="B50" s="132">
        <v>7810</v>
      </c>
      <c r="C50" s="252">
        <v>16.09</v>
      </c>
      <c r="D50" s="141">
        <v>5986</v>
      </c>
      <c r="E50" s="836"/>
      <c r="F50" s="137">
        <v>1</v>
      </c>
      <c r="G50" s="138">
        <v>50</v>
      </c>
      <c r="H50" s="138">
        <v>18</v>
      </c>
      <c r="I50" s="138">
        <v>1688</v>
      </c>
      <c r="J50" s="138">
        <v>2</v>
      </c>
      <c r="K50" s="138">
        <v>49</v>
      </c>
      <c r="L50" s="138">
        <v>0</v>
      </c>
      <c r="M50" s="138">
        <v>0</v>
      </c>
      <c r="N50" s="139">
        <v>58</v>
      </c>
      <c r="O50" s="140">
        <v>3274</v>
      </c>
      <c r="P50" s="124">
        <v>1385</v>
      </c>
      <c r="Q50" s="138">
        <v>6</v>
      </c>
      <c r="R50" s="139">
        <v>212</v>
      </c>
      <c r="S50" s="138">
        <v>1</v>
      </c>
      <c r="T50" s="138">
        <v>9</v>
      </c>
      <c r="U50" s="139">
        <v>876</v>
      </c>
      <c r="V50" s="138">
        <v>1</v>
      </c>
      <c r="W50" s="139">
        <v>34</v>
      </c>
      <c r="X50" s="138">
        <v>2</v>
      </c>
      <c r="Y50" s="139">
        <v>51</v>
      </c>
      <c r="Z50" s="140">
        <v>22</v>
      </c>
      <c r="AA50" s="51"/>
      <c r="AB50" s="137">
        <v>117520</v>
      </c>
      <c r="AC50" s="138">
        <v>22316</v>
      </c>
      <c r="AD50" s="138">
        <v>30869898598</v>
      </c>
      <c r="AE50" s="135">
        <v>99.5</v>
      </c>
      <c r="AF50" s="140">
        <v>15</v>
      </c>
      <c r="AG50" s="124"/>
      <c r="AH50" s="132">
        <v>84038</v>
      </c>
      <c r="AI50" s="126">
        <v>17.399999999999999</v>
      </c>
      <c r="AJ50" s="141">
        <v>56024</v>
      </c>
      <c r="AK50" s="126">
        <v>24.9</v>
      </c>
      <c r="AL50" s="141">
        <v>389603</v>
      </c>
      <c r="AM50" s="253">
        <v>95.32</v>
      </c>
      <c r="AN50" s="126">
        <v>34.6</v>
      </c>
      <c r="AO50" s="353">
        <v>37.1</v>
      </c>
      <c r="AP50" s="837"/>
      <c r="AQ50" s="132">
        <v>855</v>
      </c>
      <c r="AR50" s="52">
        <v>6.79</v>
      </c>
      <c r="AS50" s="143">
        <v>4526</v>
      </c>
      <c r="AT50" s="143">
        <v>35.950000000000003</v>
      </c>
      <c r="AU50" s="141">
        <v>3694</v>
      </c>
      <c r="AV50" s="141">
        <v>33.15</v>
      </c>
      <c r="AW50" s="143">
        <v>2069</v>
      </c>
      <c r="AX50" s="143">
        <v>16.43</v>
      </c>
      <c r="AY50" s="141">
        <v>23</v>
      </c>
      <c r="AZ50" s="143">
        <v>1479</v>
      </c>
      <c r="BA50" s="143">
        <v>796</v>
      </c>
      <c r="BB50" s="143">
        <v>1490</v>
      </c>
      <c r="BC50" s="142">
        <v>855</v>
      </c>
      <c r="BD50" s="132">
        <v>27</v>
      </c>
      <c r="BE50" s="143">
        <v>1160</v>
      </c>
      <c r="BF50" s="143">
        <v>915</v>
      </c>
      <c r="BG50" s="143">
        <v>1177</v>
      </c>
      <c r="BH50" s="143">
        <v>1002</v>
      </c>
      <c r="BI50" s="141" t="s">
        <v>614</v>
      </c>
      <c r="BJ50" s="143" t="s">
        <v>614</v>
      </c>
      <c r="BK50" s="143" t="s">
        <v>614</v>
      </c>
      <c r="BL50" s="143" t="s">
        <v>614</v>
      </c>
      <c r="BM50" s="143" t="s">
        <v>614</v>
      </c>
      <c r="BN50" s="143" t="s">
        <v>614</v>
      </c>
      <c r="BO50" s="142" t="s">
        <v>614</v>
      </c>
      <c r="BP50" s="132">
        <v>31</v>
      </c>
      <c r="BQ50" s="143">
        <v>1119</v>
      </c>
      <c r="BR50" s="143">
        <v>1770</v>
      </c>
      <c r="BS50" s="143">
        <v>1203</v>
      </c>
      <c r="BT50" s="143">
        <v>855</v>
      </c>
      <c r="BU50" s="143">
        <v>1847</v>
      </c>
      <c r="BV50" s="142">
        <v>1221</v>
      </c>
      <c r="BW50" s="132">
        <v>60</v>
      </c>
      <c r="BX50" s="52">
        <v>801</v>
      </c>
      <c r="BY50" s="143">
        <v>639</v>
      </c>
      <c r="BZ50" s="141">
        <v>182</v>
      </c>
      <c r="CA50" s="134">
        <v>8</v>
      </c>
      <c r="CB50" s="134">
        <v>20</v>
      </c>
      <c r="CC50" s="52"/>
      <c r="CD50" s="132">
        <v>25</v>
      </c>
      <c r="CE50" s="141">
        <v>1</v>
      </c>
      <c r="CF50" s="509">
        <v>5335</v>
      </c>
      <c r="CG50" s="141">
        <v>257</v>
      </c>
      <c r="CH50" s="556">
        <v>1103.0999999999999</v>
      </c>
      <c r="CI50" s="141">
        <v>552</v>
      </c>
      <c r="CJ50" s="142">
        <v>281</v>
      </c>
      <c r="CK50" s="132">
        <v>1721</v>
      </c>
      <c r="CL50" s="126">
        <v>355.8</v>
      </c>
      <c r="CM50" s="141">
        <v>345</v>
      </c>
      <c r="CN50" s="145">
        <v>71.3</v>
      </c>
      <c r="CO50" s="124"/>
      <c r="CP50" s="146">
        <v>250</v>
      </c>
      <c r="CQ50" s="146">
        <v>72</v>
      </c>
      <c r="CR50" s="146">
        <v>15627</v>
      </c>
      <c r="CS50" s="146">
        <v>4350</v>
      </c>
      <c r="CT50" s="146">
        <v>3759</v>
      </c>
    </row>
    <row r="51" spans="1:98" ht="15.75" customHeight="1">
      <c r="A51" s="480" t="s">
        <v>221</v>
      </c>
      <c r="B51" s="483">
        <v>7145</v>
      </c>
      <c r="C51" s="493">
        <v>20.16</v>
      </c>
      <c r="D51" s="486">
        <v>5459</v>
      </c>
      <c r="E51" s="836"/>
      <c r="F51" s="495">
        <v>1</v>
      </c>
      <c r="G51" s="500">
        <v>125</v>
      </c>
      <c r="H51" s="500">
        <v>24</v>
      </c>
      <c r="I51" s="500">
        <v>1652</v>
      </c>
      <c r="J51" s="500">
        <v>0</v>
      </c>
      <c r="K51" s="500">
        <v>0</v>
      </c>
      <c r="L51" s="500">
        <v>2</v>
      </c>
      <c r="M51" s="500">
        <v>120</v>
      </c>
      <c r="N51" s="501">
        <v>77</v>
      </c>
      <c r="O51" s="502">
        <v>3454</v>
      </c>
      <c r="P51" s="484">
        <v>1455</v>
      </c>
      <c r="Q51" s="500">
        <v>11</v>
      </c>
      <c r="R51" s="501">
        <v>340</v>
      </c>
      <c r="S51" s="500">
        <v>4</v>
      </c>
      <c r="T51" s="500">
        <v>11</v>
      </c>
      <c r="U51" s="501">
        <v>1098</v>
      </c>
      <c r="V51" s="500">
        <v>1</v>
      </c>
      <c r="W51" s="501">
        <v>152</v>
      </c>
      <c r="X51" s="500">
        <v>0</v>
      </c>
      <c r="Y51" s="501">
        <v>0</v>
      </c>
      <c r="Z51" s="502">
        <v>18</v>
      </c>
      <c r="AA51" s="51"/>
      <c r="AB51" s="495">
        <v>111027</v>
      </c>
      <c r="AC51" s="500">
        <v>22317</v>
      </c>
      <c r="AD51" s="500">
        <v>30358113718</v>
      </c>
      <c r="AE51" s="503">
        <v>97.7</v>
      </c>
      <c r="AF51" s="502">
        <v>13</v>
      </c>
      <c r="AG51" s="124"/>
      <c r="AH51" s="483">
        <v>74017</v>
      </c>
      <c r="AI51" s="482">
        <v>20.89</v>
      </c>
      <c r="AJ51" s="486">
        <v>48180</v>
      </c>
      <c r="AK51" s="482">
        <v>29.14</v>
      </c>
      <c r="AL51" s="486">
        <v>383226.89078100002</v>
      </c>
      <c r="AM51" s="488">
        <v>93.04</v>
      </c>
      <c r="AN51" s="482">
        <v>32.9</v>
      </c>
      <c r="AO51" s="496">
        <v>7.7</v>
      </c>
      <c r="AP51" s="837"/>
      <c r="AQ51" s="483">
        <v>1904</v>
      </c>
      <c r="AR51" s="510">
        <v>24.6</v>
      </c>
      <c r="AS51" s="504">
        <v>3666</v>
      </c>
      <c r="AT51" s="504">
        <v>47.4</v>
      </c>
      <c r="AU51" s="486">
        <v>2485</v>
      </c>
      <c r="AV51" s="486">
        <v>37.5</v>
      </c>
      <c r="AW51" s="504">
        <v>355</v>
      </c>
      <c r="AX51" s="504">
        <v>4.5999999999999996</v>
      </c>
      <c r="AY51" s="486">
        <v>6</v>
      </c>
      <c r="AZ51" s="504">
        <v>598</v>
      </c>
      <c r="BA51" s="504">
        <v>422</v>
      </c>
      <c r="BB51" s="504">
        <v>490</v>
      </c>
      <c r="BC51" s="487">
        <v>275</v>
      </c>
      <c r="BD51" s="483">
        <v>22</v>
      </c>
      <c r="BE51" s="504">
        <v>1334</v>
      </c>
      <c r="BF51" s="504">
        <v>1095</v>
      </c>
      <c r="BG51" s="504">
        <v>1376</v>
      </c>
      <c r="BH51" s="504">
        <v>1048</v>
      </c>
      <c r="BI51" s="486">
        <v>18</v>
      </c>
      <c r="BJ51" s="504">
        <v>1420</v>
      </c>
      <c r="BK51" s="504">
        <v>905</v>
      </c>
      <c r="BL51" s="504">
        <v>515</v>
      </c>
      <c r="BM51" s="504">
        <v>1057</v>
      </c>
      <c r="BN51" s="504">
        <v>708</v>
      </c>
      <c r="BO51" s="487">
        <v>328</v>
      </c>
      <c r="BP51" s="483">
        <v>16</v>
      </c>
      <c r="BQ51" s="504">
        <v>507</v>
      </c>
      <c r="BR51" s="504">
        <v>1269</v>
      </c>
      <c r="BS51" s="504">
        <v>967</v>
      </c>
      <c r="BT51" s="504">
        <v>406</v>
      </c>
      <c r="BU51" s="504">
        <v>1081</v>
      </c>
      <c r="BV51" s="487">
        <v>729</v>
      </c>
      <c r="BW51" s="483">
        <v>7</v>
      </c>
      <c r="BX51" s="510">
        <v>131</v>
      </c>
      <c r="BY51" s="504">
        <v>93</v>
      </c>
      <c r="BZ51" s="486">
        <v>22</v>
      </c>
      <c r="CA51" s="491">
        <v>4</v>
      </c>
      <c r="CB51" s="491">
        <v>17</v>
      </c>
      <c r="CC51" s="52"/>
      <c r="CD51" s="483">
        <v>22</v>
      </c>
      <c r="CE51" s="486">
        <v>1</v>
      </c>
      <c r="CF51" s="511">
        <v>4264</v>
      </c>
      <c r="CG51" s="486">
        <v>350</v>
      </c>
      <c r="CH51" s="557">
        <v>1203.5</v>
      </c>
      <c r="CI51" s="486">
        <v>392</v>
      </c>
      <c r="CJ51" s="487">
        <v>192</v>
      </c>
      <c r="CK51" s="483">
        <v>965</v>
      </c>
      <c r="CL51" s="482">
        <v>272.39999999999998</v>
      </c>
      <c r="CM51" s="486">
        <v>267</v>
      </c>
      <c r="CN51" s="490">
        <v>75.400000000000006</v>
      </c>
      <c r="CO51" s="124"/>
      <c r="CP51" s="513">
        <v>642</v>
      </c>
      <c r="CQ51" s="513">
        <v>150</v>
      </c>
      <c r="CR51" s="513">
        <v>13914</v>
      </c>
      <c r="CS51" s="513">
        <v>3012</v>
      </c>
      <c r="CT51" s="513">
        <v>4128</v>
      </c>
    </row>
    <row r="52" spans="1:98" ht="15.75" customHeight="1">
      <c r="A52" s="817" t="s">
        <v>523</v>
      </c>
      <c r="B52" s="132">
        <v>8946</v>
      </c>
      <c r="C52" s="252">
        <v>25.39</v>
      </c>
      <c r="D52" s="141">
        <v>7472</v>
      </c>
      <c r="E52" s="836"/>
      <c r="F52" s="137">
        <v>3</v>
      </c>
      <c r="G52" s="138">
        <v>210</v>
      </c>
      <c r="H52" s="138">
        <v>22</v>
      </c>
      <c r="I52" s="138">
        <v>1369</v>
      </c>
      <c r="J52" s="138">
        <v>11</v>
      </c>
      <c r="K52" s="138">
        <v>319</v>
      </c>
      <c r="L52" s="138" t="s">
        <v>614</v>
      </c>
      <c r="M52" s="138" t="s">
        <v>614</v>
      </c>
      <c r="N52" s="139">
        <v>168</v>
      </c>
      <c r="O52" s="140">
        <v>4460</v>
      </c>
      <c r="P52" s="124">
        <v>2141</v>
      </c>
      <c r="Q52" s="138">
        <v>9</v>
      </c>
      <c r="R52" s="139">
        <v>342</v>
      </c>
      <c r="S52" s="138" t="s">
        <v>614</v>
      </c>
      <c r="T52" s="138">
        <v>13</v>
      </c>
      <c r="U52" s="139">
        <v>1053</v>
      </c>
      <c r="V52" s="138">
        <v>2</v>
      </c>
      <c r="W52" s="139">
        <v>77</v>
      </c>
      <c r="X52" s="138">
        <v>3</v>
      </c>
      <c r="Y52" s="139">
        <v>48</v>
      </c>
      <c r="Z52" s="140" t="s">
        <v>614</v>
      </c>
      <c r="AA52" s="51"/>
      <c r="AB52" s="137">
        <v>111352</v>
      </c>
      <c r="AC52" s="138">
        <v>26704</v>
      </c>
      <c r="AD52" s="138">
        <v>35068630434</v>
      </c>
      <c r="AE52" s="135">
        <v>99.2</v>
      </c>
      <c r="AF52" s="140">
        <v>15</v>
      </c>
      <c r="AG52" s="124"/>
      <c r="AH52" s="132">
        <v>78434</v>
      </c>
      <c r="AI52" s="126">
        <v>21.535377941297604</v>
      </c>
      <c r="AJ52" s="141">
        <v>51142</v>
      </c>
      <c r="AK52" s="126">
        <v>29.060761550831614</v>
      </c>
      <c r="AL52" s="141">
        <v>399915.99852186878</v>
      </c>
      <c r="AM52" s="253">
        <v>92.25</v>
      </c>
      <c r="AN52" s="126">
        <v>33.799999999999997</v>
      </c>
      <c r="AO52" s="353">
        <v>11.1</v>
      </c>
      <c r="AP52" s="837"/>
      <c r="AQ52" s="132">
        <v>2230</v>
      </c>
      <c r="AR52" s="52">
        <v>26.4</v>
      </c>
      <c r="AS52" s="143">
        <v>4596</v>
      </c>
      <c r="AT52" s="143">
        <v>54.4</v>
      </c>
      <c r="AU52" s="141">
        <v>2957</v>
      </c>
      <c r="AV52" s="141">
        <v>39.1</v>
      </c>
      <c r="AW52" s="143">
        <v>770</v>
      </c>
      <c r="AX52" s="143">
        <v>9.1</v>
      </c>
      <c r="AY52" s="141">
        <v>14</v>
      </c>
      <c r="AZ52" s="143">
        <v>865</v>
      </c>
      <c r="BA52" s="143">
        <v>315</v>
      </c>
      <c r="BB52" s="143">
        <v>565</v>
      </c>
      <c r="BC52" s="142">
        <v>238</v>
      </c>
      <c r="BD52" s="132">
        <v>18</v>
      </c>
      <c r="BE52" s="143">
        <v>1646</v>
      </c>
      <c r="BF52" s="143">
        <v>953</v>
      </c>
      <c r="BG52" s="143">
        <v>1589</v>
      </c>
      <c r="BH52" s="143">
        <v>875</v>
      </c>
      <c r="BI52" s="141">
        <v>2</v>
      </c>
      <c r="BJ52" s="143">
        <v>75</v>
      </c>
      <c r="BK52" s="143">
        <v>131</v>
      </c>
      <c r="BL52" s="143">
        <v>57</v>
      </c>
      <c r="BM52" s="143">
        <v>33</v>
      </c>
      <c r="BN52" s="143">
        <v>122</v>
      </c>
      <c r="BO52" s="142">
        <v>52</v>
      </c>
      <c r="BP52" s="132">
        <v>28</v>
      </c>
      <c r="BQ52" s="143">
        <v>1482</v>
      </c>
      <c r="BR52" s="143">
        <v>2307</v>
      </c>
      <c r="BS52" s="143">
        <v>1579</v>
      </c>
      <c r="BT52" s="143">
        <v>1135</v>
      </c>
      <c r="BU52" s="143">
        <v>2187</v>
      </c>
      <c r="BV52" s="142">
        <v>1299</v>
      </c>
      <c r="BW52" s="132" t="s">
        <v>614</v>
      </c>
      <c r="BX52" s="52" t="s">
        <v>614</v>
      </c>
      <c r="BY52" s="143" t="s">
        <v>614</v>
      </c>
      <c r="BZ52" s="141">
        <v>26</v>
      </c>
      <c r="CA52" s="134">
        <v>8</v>
      </c>
      <c r="CB52" s="134">
        <v>10</v>
      </c>
      <c r="CC52" s="52"/>
      <c r="CD52" s="132">
        <v>37</v>
      </c>
      <c r="CE52" s="141" t="s">
        <v>614</v>
      </c>
      <c r="CF52" s="509">
        <v>5983</v>
      </c>
      <c r="CG52" s="141" t="s">
        <v>614</v>
      </c>
      <c r="CH52" s="556">
        <v>1642.7</v>
      </c>
      <c r="CI52" s="141">
        <v>434</v>
      </c>
      <c r="CJ52" s="142">
        <v>230</v>
      </c>
      <c r="CK52" s="132">
        <v>1622</v>
      </c>
      <c r="CL52" s="126">
        <v>445.3</v>
      </c>
      <c r="CM52" s="141">
        <v>322</v>
      </c>
      <c r="CN52" s="145">
        <v>88.4</v>
      </c>
      <c r="CO52" s="124"/>
      <c r="CP52" s="146">
        <v>609</v>
      </c>
      <c r="CQ52" s="146">
        <v>136</v>
      </c>
      <c r="CR52" s="146">
        <v>17264</v>
      </c>
      <c r="CS52" s="146">
        <v>3782</v>
      </c>
      <c r="CT52" s="146">
        <v>3184</v>
      </c>
    </row>
    <row r="53" spans="1:98" ht="15.75" customHeight="1">
      <c r="A53" s="480" t="s">
        <v>637</v>
      </c>
      <c r="B53" s="483">
        <v>2795</v>
      </c>
      <c r="C53" s="493">
        <v>14.89</v>
      </c>
      <c r="D53" s="486">
        <v>2148</v>
      </c>
      <c r="E53" s="836"/>
      <c r="F53" s="495">
        <v>1</v>
      </c>
      <c r="G53" s="500">
        <v>90</v>
      </c>
      <c r="H53" s="500">
        <v>16</v>
      </c>
      <c r="I53" s="500">
        <v>1046</v>
      </c>
      <c r="J53" s="500">
        <v>1</v>
      </c>
      <c r="K53" s="500">
        <v>10</v>
      </c>
      <c r="L53" s="500" t="s">
        <v>614</v>
      </c>
      <c r="M53" s="500" t="s">
        <v>614</v>
      </c>
      <c r="N53" s="501">
        <v>45</v>
      </c>
      <c r="O53" s="502">
        <v>1189</v>
      </c>
      <c r="P53" s="484">
        <v>743</v>
      </c>
      <c r="Q53" s="500">
        <v>6</v>
      </c>
      <c r="R53" s="501">
        <v>280</v>
      </c>
      <c r="S53" s="500">
        <v>7</v>
      </c>
      <c r="T53" s="500">
        <v>12</v>
      </c>
      <c r="U53" s="501">
        <v>775</v>
      </c>
      <c r="V53" s="500">
        <v>5</v>
      </c>
      <c r="W53" s="501">
        <v>250</v>
      </c>
      <c r="X53" s="500">
        <v>0</v>
      </c>
      <c r="Y53" s="501">
        <v>0</v>
      </c>
      <c r="Z53" s="502">
        <v>19</v>
      </c>
      <c r="AA53" s="51"/>
      <c r="AB53" s="495">
        <v>54912</v>
      </c>
      <c r="AC53" s="500">
        <v>11014</v>
      </c>
      <c r="AD53" s="500">
        <v>17376400588</v>
      </c>
      <c r="AE53" s="503">
        <v>98.18</v>
      </c>
      <c r="AF53" s="502">
        <v>7</v>
      </c>
      <c r="AG53" s="124"/>
      <c r="AH53" s="483">
        <v>36348</v>
      </c>
      <c r="AI53" s="482">
        <v>19.600000000000001</v>
      </c>
      <c r="AJ53" s="486">
        <v>23747</v>
      </c>
      <c r="AK53" s="482">
        <v>29.4</v>
      </c>
      <c r="AL53" s="486">
        <v>88311</v>
      </c>
      <c r="AM53" s="488">
        <v>94.6</v>
      </c>
      <c r="AN53" s="482">
        <v>32.9</v>
      </c>
      <c r="AO53" s="496">
        <v>35.4</v>
      </c>
      <c r="AP53" s="837"/>
      <c r="AQ53" s="483">
        <v>852</v>
      </c>
      <c r="AR53" s="510">
        <v>18.5</v>
      </c>
      <c r="AS53" s="504">
        <v>3396</v>
      </c>
      <c r="AT53" s="504">
        <v>73.8</v>
      </c>
      <c r="AU53" s="486">
        <v>2215</v>
      </c>
      <c r="AV53" s="486">
        <v>54.2</v>
      </c>
      <c r="AW53" s="504">
        <v>391</v>
      </c>
      <c r="AX53" s="504">
        <v>8.5</v>
      </c>
      <c r="AY53" s="486">
        <v>24</v>
      </c>
      <c r="AZ53" s="504">
        <v>1371</v>
      </c>
      <c r="BA53" s="504">
        <v>979</v>
      </c>
      <c r="BB53" s="504">
        <v>1195</v>
      </c>
      <c r="BC53" s="487">
        <v>721</v>
      </c>
      <c r="BD53" s="483">
        <v>17</v>
      </c>
      <c r="BE53" s="504">
        <v>1300</v>
      </c>
      <c r="BF53" s="504">
        <v>980</v>
      </c>
      <c r="BG53" s="504">
        <v>1320</v>
      </c>
      <c r="BH53" s="504">
        <v>856</v>
      </c>
      <c r="BI53" s="486">
        <v>0</v>
      </c>
      <c r="BJ53" s="504">
        <v>0</v>
      </c>
      <c r="BK53" s="504">
        <v>0</v>
      </c>
      <c r="BL53" s="504">
        <v>0</v>
      </c>
      <c r="BM53" s="504">
        <v>0</v>
      </c>
      <c r="BN53" s="504">
        <v>0</v>
      </c>
      <c r="BO53" s="487">
        <v>0</v>
      </c>
      <c r="BP53" s="483">
        <v>12</v>
      </c>
      <c r="BQ53" s="504">
        <v>910</v>
      </c>
      <c r="BR53" s="504">
        <v>876</v>
      </c>
      <c r="BS53" s="504">
        <v>562</v>
      </c>
      <c r="BT53" s="504">
        <v>578</v>
      </c>
      <c r="BU53" s="504">
        <v>863</v>
      </c>
      <c r="BV53" s="487">
        <v>486</v>
      </c>
      <c r="BW53" s="483">
        <v>12</v>
      </c>
      <c r="BX53" s="510">
        <v>188</v>
      </c>
      <c r="BY53" s="504">
        <v>138</v>
      </c>
      <c r="BZ53" s="486">
        <v>0</v>
      </c>
      <c r="CA53" s="491">
        <v>12</v>
      </c>
      <c r="CB53" s="491">
        <v>13</v>
      </c>
      <c r="CC53" s="52"/>
      <c r="CD53" s="483">
        <v>12</v>
      </c>
      <c r="CE53" s="486">
        <v>1</v>
      </c>
      <c r="CF53" s="511">
        <v>3183</v>
      </c>
      <c r="CG53" s="486">
        <v>340</v>
      </c>
      <c r="CH53" s="557">
        <v>1719</v>
      </c>
      <c r="CI53" s="486">
        <v>163</v>
      </c>
      <c r="CJ53" s="487">
        <v>98</v>
      </c>
      <c r="CK53" s="483">
        <v>536</v>
      </c>
      <c r="CL53" s="482">
        <v>289.39999999999998</v>
      </c>
      <c r="CM53" s="486">
        <v>136</v>
      </c>
      <c r="CN53" s="490">
        <v>73.400000000000006</v>
      </c>
      <c r="CO53" s="124"/>
      <c r="CP53" s="513">
        <v>199</v>
      </c>
      <c r="CQ53" s="513">
        <v>57</v>
      </c>
      <c r="CR53" s="513">
        <v>6955</v>
      </c>
      <c r="CS53" s="513">
        <v>1862</v>
      </c>
      <c r="CT53" s="513">
        <v>2439</v>
      </c>
    </row>
    <row r="54" spans="1:98" ht="15.75" customHeight="1">
      <c r="A54" s="817" t="s">
        <v>636</v>
      </c>
      <c r="B54" s="132">
        <v>2654</v>
      </c>
      <c r="C54" s="252">
        <v>13.19</v>
      </c>
      <c r="D54" s="830">
        <v>2081</v>
      </c>
      <c r="E54" s="836"/>
      <c r="F54" s="137">
        <v>2</v>
      </c>
      <c r="G54" s="138">
        <v>110</v>
      </c>
      <c r="H54" s="138">
        <v>18</v>
      </c>
      <c r="I54" s="138">
        <v>1070</v>
      </c>
      <c r="J54" s="138">
        <v>6</v>
      </c>
      <c r="K54" s="138">
        <v>174</v>
      </c>
      <c r="L54" s="138" t="s">
        <v>614</v>
      </c>
      <c r="M54" s="138" t="s">
        <v>614</v>
      </c>
      <c r="N54" s="139">
        <v>34</v>
      </c>
      <c r="O54" s="140">
        <v>1081</v>
      </c>
      <c r="P54" s="124">
        <v>1134</v>
      </c>
      <c r="Q54" s="138">
        <v>6</v>
      </c>
      <c r="R54" s="139">
        <v>500</v>
      </c>
      <c r="S54" s="138">
        <v>0</v>
      </c>
      <c r="T54" s="138">
        <v>7</v>
      </c>
      <c r="U54" s="139">
        <v>532</v>
      </c>
      <c r="V54" s="138">
        <v>2</v>
      </c>
      <c r="W54" s="139">
        <v>236</v>
      </c>
      <c r="X54" s="138">
        <v>0</v>
      </c>
      <c r="Y54" s="139">
        <v>0</v>
      </c>
      <c r="Z54" s="140" t="s">
        <v>614</v>
      </c>
      <c r="AA54" s="51"/>
      <c r="AB54" s="137">
        <v>59395</v>
      </c>
      <c r="AC54" s="138">
        <v>12119</v>
      </c>
      <c r="AD54" s="138">
        <v>19494964321</v>
      </c>
      <c r="AE54" s="135">
        <v>99.41</v>
      </c>
      <c r="AF54" s="140">
        <v>6</v>
      </c>
      <c r="AG54" s="124"/>
      <c r="AH54" s="132">
        <v>34080</v>
      </c>
      <c r="AI54" s="126">
        <v>17</v>
      </c>
      <c r="AJ54" s="141">
        <v>23099</v>
      </c>
      <c r="AK54" s="126">
        <v>25.5</v>
      </c>
      <c r="AL54" s="141">
        <v>436637</v>
      </c>
      <c r="AM54" s="253">
        <v>95.59</v>
      </c>
      <c r="AN54" s="126">
        <v>44.6</v>
      </c>
      <c r="AO54" s="353">
        <v>21.8</v>
      </c>
      <c r="AP54" s="837"/>
      <c r="AQ54" s="132">
        <v>1312</v>
      </c>
      <c r="AR54" s="1010">
        <v>25</v>
      </c>
      <c r="AS54" s="143">
        <v>3703</v>
      </c>
      <c r="AT54" s="1011">
        <v>71</v>
      </c>
      <c r="AU54" s="141">
        <v>2878</v>
      </c>
      <c r="AV54" s="830">
        <v>63</v>
      </c>
      <c r="AW54" s="143">
        <v>607</v>
      </c>
      <c r="AX54" s="1011">
        <v>12</v>
      </c>
      <c r="AY54" s="141">
        <v>16</v>
      </c>
      <c r="AZ54" s="143">
        <v>704</v>
      </c>
      <c r="BA54" s="143">
        <v>616</v>
      </c>
      <c r="BB54" s="143">
        <v>557</v>
      </c>
      <c r="BC54" s="142">
        <v>482</v>
      </c>
      <c r="BD54" s="132">
        <v>48</v>
      </c>
      <c r="BE54" s="143">
        <v>2481</v>
      </c>
      <c r="BF54" s="143">
        <v>2151</v>
      </c>
      <c r="BG54" s="143">
        <v>2389</v>
      </c>
      <c r="BH54" s="143">
        <v>1898</v>
      </c>
      <c r="BI54" s="141">
        <v>0</v>
      </c>
      <c r="BJ54" s="143">
        <v>0</v>
      </c>
      <c r="BK54" s="143">
        <v>0</v>
      </c>
      <c r="BL54" s="143">
        <v>0</v>
      </c>
      <c r="BM54" s="143">
        <v>0</v>
      </c>
      <c r="BN54" s="143">
        <v>0</v>
      </c>
      <c r="BO54" s="142">
        <v>0</v>
      </c>
      <c r="BP54" s="132">
        <v>15</v>
      </c>
      <c r="BQ54" s="143">
        <v>266</v>
      </c>
      <c r="BR54" s="143">
        <v>791</v>
      </c>
      <c r="BS54" s="143">
        <v>461</v>
      </c>
      <c r="BT54" s="143">
        <v>239</v>
      </c>
      <c r="BU54" s="143">
        <v>735</v>
      </c>
      <c r="BV54" s="142">
        <v>407</v>
      </c>
      <c r="BW54" s="132">
        <v>4</v>
      </c>
      <c r="BX54" s="52">
        <v>71</v>
      </c>
      <c r="BY54" s="143">
        <v>60</v>
      </c>
      <c r="BZ54" s="141">
        <v>0</v>
      </c>
      <c r="CA54" s="134">
        <v>2</v>
      </c>
      <c r="CB54" s="134">
        <v>9</v>
      </c>
      <c r="CC54" s="52"/>
      <c r="CD54" s="132">
        <v>11</v>
      </c>
      <c r="CE54" s="141">
        <v>1</v>
      </c>
      <c r="CF54" s="509">
        <v>3096</v>
      </c>
      <c r="CG54" s="141">
        <v>470</v>
      </c>
      <c r="CH54" s="556">
        <v>1548.9</v>
      </c>
      <c r="CI54" s="141">
        <v>228</v>
      </c>
      <c r="CJ54" s="142">
        <v>80</v>
      </c>
      <c r="CK54" s="132">
        <v>581</v>
      </c>
      <c r="CL54" s="126">
        <v>290.7</v>
      </c>
      <c r="CM54" s="141">
        <v>136</v>
      </c>
      <c r="CN54" s="145">
        <v>68</v>
      </c>
      <c r="CO54" s="124"/>
      <c r="CP54" s="146">
        <v>291</v>
      </c>
      <c r="CQ54" s="146">
        <v>66</v>
      </c>
      <c r="CR54" s="146">
        <v>8303</v>
      </c>
      <c r="CS54" s="146">
        <v>2280</v>
      </c>
      <c r="CT54" s="146">
        <v>2672</v>
      </c>
    </row>
    <row r="55" spans="1:98" ht="15.75" customHeight="1">
      <c r="A55" s="480" t="s">
        <v>223</v>
      </c>
      <c r="B55" s="483">
        <v>7030</v>
      </c>
      <c r="C55" s="493">
        <v>14.6</v>
      </c>
      <c r="D55" s="486">
        <v>5327</v>
      </c>
      <c r="E55" s="836"/>
      <c r="F55" s="495">
        <v>2</v>
      </c>
      <c r="G55" s="500">
        <v>180</v>
      </c>
      <c r="H55" s="500">
        <v>24</v>
      </c>
      <c r="I55" s="500">
        <v>1665</v>
      </c>
      <c r="J55" s="500">
        <v>17</v>
      </c>
      <c r="K55" s="500">
        <v>458</v>
      </c>
      <c r="L55" s="500">
        <v>0</v>
      </c>
      <c r="M55" s="500">
        <v>0</v>
      </c>
      <c r="N55" s="501">
        <v>59</v>
      </c>
      <c r="O55" s="502">
        <v>2445</v>
      </c>
      <c r="P55" s="484">
        <v>1369</v>
      </c>
      <c r="Q55" s="500">
        <v>11</v>
      </c>
      <c r="R55" s="501">
        <v>521</v>
      </c>
      <c r="S55" s="500">
        <v>4</v>
      </c>
      <c r="T55" s="500">
        <v>15</v>
      </c>
      <c r="U55" s="501">
        <v>1330</v>
      </c>
      <c r="V55" s="500">
        <v>3</v>
      </c>
      <c r="W55" s="501">
        <v>156</v>
      </c>
      <c r="X55" s="500">
        <v>1</v>
      </c>
      <c r="Y55" s="501">
        <v>96</v>
      </c>
      <c r="Z55" s="502">
        <v>36</v>
      </c>
      <c r="AA55" s="51"/>
      <c r="AB55" s="495">
        <v>132240</v>
      </c>
      <c r="AC55" s="500">
        <v>28889</v>
      </c>
      <c r="AD55" s="500">
        <v>39987497348</v>
      </c>
      <c r="AE55" s="503">
        <v>98.3</v>
      </c>
      <c r="AF55" s="502">
        <v>25</v>
      </c>
      <c r="AG55" s="124"/>
      <c r="AH55" s="483">
        <v>90804</v>
      </c>
      <c r="AI55" s="482">
        <v>18.899999999999999</v>
      </c>
      <c r="AJ55" s="486">
        <v>58992</v>
      </c>
      <c r="AK55" s="482">
        <v>27.3</v>
      </c>
      <c r="AL55" s="486">
        <v>412553</v>
      </c>
      <c r="AM55" s="488">
        <v>94.7</v>
      </c>
      <c r="AN55" s="482">
        <v>25.8</v>
      </c>
      <c r="AO55" s="496">
        <v>15.7</v>
      </c>
      <c r="AP55" s="837"/>
      <c r="AQ55" s="643">
        <v>1589</v>
      </c>
      <c r="AR55" s="486">
        <v>12</v>
      </c>
      <c r="AS55" s="504">
        <v>6850</v>
      </c>
      <c r="AT55" s="504">
        <v>54</v>
      </c>
      <c r="AU55" s="486">
        <v>5298</v>
      </c>
      <c r="AV55" s="486">
        <v>46</v>
      </c>
      <c r="AW55" s="504">
        <v>1417</v>
      </c>
      <c r="AX55" s="504">
        <v>11</v>
      </c>
      <c r="AY55" s="486">
        <v>12</v>
      </c>
      <c r="AZ55" s="504">
        <v>1216</v>
      </c>
      <c r="BA55" s="504">
        <v>659</v>
      </c>
      <c r="BB55" s="504">
        <v>1025</v>
      </c>
      <c r="BC55" s="487">
        <v>523</v>
      </c>
      <c r="BD55" s="483">
        <v>67</v>
      </c>
      <c r="BE55" s="504">
        <v>3972</v>
      </c>
      <c r="BF55" s="504">
        <v>3283</v>
      </c>
      <c r="BG55" s="504">
        <v>4121</v>
      </c>
      <c r="BH55" s="504">
        <v>2977</v>
      </c>
      <c r="BI55" s="486">
        <v>7</v>
      </c>
      <c r="BJ55" s="504">
        <v>511</v>
      </c>
      <c r="BK55" s="504">
        <v>407</v>
      </c>
      <c r="BL55" s="504">
        <v>173</v>
      </c>
      <c r="BM55" s="504">
        <v>436</v>
      </c>
      <c r="BN55" s="504">
        <v>320</v>
      </c>
      <c r="BO55" s="487">
        <v>116</v>
      </c>
      <c r="BP55" s="483">
        <v>17</v>
      </c>
      <c r="BQ55" s="504">
        <v>1450</v>
      </c>
      <c r="BR55" s="504">
        <v>1207</v>
      </c>
      <c r="BS55" s="504">
        <v>771</v>
      </c>
      <c r="BT55" s="504">
        <v>1152</v>
      </c>
      <c r="BU55" s="504">
        <v>1274</v>
      </c>
      <c r="BV55" s="487">
        <v>645</v>
      </c>
      <c r="BW55" s="483">
        <v>34</v>
      </c>
      <c r="BX55" s="510">
        <v>665</v>
      </c>
      <c r="BY55" s="504">
        <v>499</v>
      </c>
      <c r="BZ55" s="486">
        <v>39</v>
      </c>
      <c r="CA55" s="491">
        <v>6</v>
      </c>
      <c r="CB55" s="491">
        <v>20</v>
      </c>
      <c r="CC55" s="52"/>
      <c r="CD55" s="483">
        <v>36</v>
      </c>
      <c r="CE55" s="486">
        <v>1</v>
      </c>
      <c r="CF55" s="511">
        <v>7581</v>
      </c>
      <c r="CG55" s="486">
        <v>198</v>
      </c>
      <c r="CH55" s="557">
        <v>1576.2</v>
      </c>
      <c r="CI55" s="486">
        <v>352</v>
      </c>
      <c r="CJ55" s="487">
        <v>226</v>
      </c>
      <c r="CK55" s="483">
        <v>1795</v>
      </c>
      <c r="CL55" s="482">
        <v>373.2</v>
      </c>
      <c r="CM55" s="486">
        <v>349</v>
      </c>
      <c r="CN55" s="490">
        <v>72.599999999999994</v>
      </c>
      <c r="CO55" s="124"/>
      <c r="CP55" s="513">
        <v>361</v>
      </c>
      <c r="CQ55" s="513">
        <v>134</v>
      </c>
      <c r="CR55" s="513">
        <v>16275</v>
      </c>
      <c r="CS55" s="513">
        <v>4194</v>
      </c>
      <c r="CT55" s="513">
        <v>4164</v>
      </c>
    </row>
    <row r="56" spans="1:98" ht="15.75" customHeight="1">
      <c r="A56" s="817" t="s">
        <v>635</v>
      </c>
      <c r="B56" s="132">
        <v>3370</v>
      </c>
      <c r="C56" s="252">
        <v>15.8</v>
      </c>
      <c r="D56" s="141">
        <v>2707</v>
      </c>
      <c r="E56" s="836"/>
      <c r="F56" s="137">
        <v>3</v>
      </c>
      <c r="G56" s="138">
        <v>228</v>
      </c>
      <c r="H56" s="138">
        <v>15</v>
      </c>
      <c r="I56" s="138">
        <v>1140</v>
      </c>
      <c r="J56" s="138">
        <v>4</v>
      </c>
      <c r="K56" s="138">
        <v>107</v>
      </c>
      <c r="L56" s="138" t="s">
        <v>614</v>
      </c>
      <c r="M56" s="138" t="s">
        <v>614</v>
      </c>
      <c r="N56" s="139">
        <v>7</v>
      </c>
      <c r="O56" s="140">
        <v>232</v>
      </c>
      <c r="P56" s="124">
        <v>671</v>
      </c>
      <c r="Q56" s="138">
        <v>7</v>
      </c>
      <c r="R56" s="139">
        <v>185</v>
      </c>
      <c r="S56" s="138">
        <v>4</v>
      </c>
      <c r="T56" s="138">
        <v>17</v>
      </c>
      <c r="U56" s="139">
        <v>1204</v>
      </c>
      <c r="V56" s="138">
        <v>4</v>
      </c>
      <c r="W56" s="139">
        <v>183</v>
      </c>
      <c r="X56" s="138">
        <v>1</v>
      </c>
      <c r="Y56" s="139">
        <v>18</v>
      </c>
      <c r="Z56" s="140">
        <v>0</v>
      </c>
      <c r="AA56" s="51"/>
      <c r="AB56" s="137">
        <v>77007</v>
      </c>
      <c r="AC56" s="138">
        <v>13903</v>
      </c>
      <c r="AD56" s="138">
        <v>20587718492</v>
      </c>
      <c r="AE56" s="135">
        <v>98.9</v>
      </c>
      <c r="AF56" s="140">
        <v>8</v>
      </c>
      <c r="AG56" s="124"/>
      <c r="AH56" s="132">
        <v>39947</v>
      </c>
      <c r="AI56" s="126">
        <v>18.5</v>
      </c>
      <c r="AJ56" s="141">
        <v>27747</v>
      </c>
      <c r="AK56" s="126">
        <v>25.6</v>
      </c>
      <c r="AL56" s="141">
        <v>463415</v>
      </c>
      <c r="AM56" s="253">
        <v>96</v>
      </c>
      <c r="AN56" s="126">
        <v>25.8</v>
      </c>
      <c r="AO56" s="353">
        <v>24</v>
      </c>
      <c r="AP56" s="837"/>
      <c r="AQ56" s="352">
        <v>697</v>
      </c>
      <c r="AR56" s="141">
        <v>16.3</v>
      </c>
      <c r="AS56" s="141">
        <v>2384</v>
      </c>
      <c r="AT56" s="144">
        <v>55.7</v>
      </c>
      <c r="AU56" s="144">
        <v>1472</v>
      </c>
      <c r="AV56" s="141">
        <v>40</v>
      </c>
      <c r="AW56" s="141">
        <v>624</v>
      </c>
      <c r="AX56" s="144">
        <v>14.6</v>
      </c>
      <c r="AY56" s="141">
        <v>11</v>
      </c>
      <c r="AZ56" s="143">
        <v>421</v>
      </c>
      <c r="BA56" s="143">
        <v>309</v>
      </c>
      <c r="BB56" s="143">
        <v>331</v>
      </c>
      <c r="BC56" s="142">
        <v>211</v>
      </c>
      <c r="BD56" s="132">
        <v>24</v>
      </c>
      <c r="BE56" s="143">
        <v>1122</v>
      </c>
      <c r="BF56" s="143">
        <v>654</v>
      </c>
      <c r="BG56" s="143">
        <v>1022</v>
      </c>
      <c r="BH56" s="143">
        <v>655</v>
      </c>
      <c r="BI56" s="141" t="s">
        <v>614</v>
      </c>
      <c r="BJ56" s="143" t="s">
        <v>614</v>
      </c>
      <c r="BK56" s="143" t="s">
        <v>614</v>
      </c>
      <c r="BL56" s="143" t="s">
        <v>614</v>
      </c>
      <c r="BM56" s="143" t="s">
        <v>614</v>
      </c>
      <c r="BN56" s="143" t="s">
        <v>614</v>
      </c>
      <c r="BO56" s="142" t="s">
        <v>614</v>
      </c>
      <c r="BP56" s="132">
        <v>29</v>
      </c>
      <c r="BQ56" s="143">
        <v>811</v>
      </c>
      <c r="BR56" s="143">
        <v>1131</v>
      </c>
      <c r="BS56" s="143">
        <v>640</v>
      </c>
      <c r="BT56" s="143">
        <v>697</v>
      </c>
      <c r="BU56" s="143">
        <v>1031</v>
      </c>
      <c r="BV56" s="142">
        <v>576</v>
      </c>
      <c r="BW56" s="132">
        <v>3</v>
      </c>
      <c r="BX56" s="52">
        <v>57</v>
      </c>
      <c r="BY56" s="143">
        <v>30</v>
      </c>
      <c r="BZ56" s="141">
        <v>0</v>
      </c>
      <c r="CA56" s="134">
        <v>3</v>
      </c>
      <c r="CB56" s="134">
        <v>11</v>
      </c>
      <c r="CC56" s="52"/>
      <c r="CD56" s="132">
        <v>26</v>
      </c>
      <c r="CE56" s="141">
        <v>1</v>
      </c>
      <c r="CF56" s="509">
        <v>4106</v>
      </c>
      <c r="CG56" s="141">
        <v>49</v>
      </c>
      <c r="CH56" s="556">
        <v>1898.5</v>
      </c>
      <c r="CI56" s="141">
        <v>230</v>
      </c>
      <c r="CJ56" s="142">
        <v>143</v>
      </c>
      <c r="CK56" s="132">
        <v>743</v>
      </c>
      <c r="CL56" s="126">
        <v>343.5</v>
      </c>
      <c r="CM56" s="141">
        <v>225</v>
      </c>
      <c r="CN56" s="145">
        <v>104</v>
      </c>
      <c r="CO56" s="124"/>
      <c r="CP56" s="146">
        <v>226</v>
      </c>
      <c r="CQ56" s="146">
        <v>56</v>
      </c>
      <c r="CR56" s="146">
        <v>9693</v>
      </c>
      <c r="CS56" s="146">
        <v>2415</v>
      </c>
      <c r="CT56" s="146">
        <v>2606</v>
      </c>
    </row>
    <row r="57" spans="1:98" ht="15.75" customHeight="1">
      <c r="A57" s="480" t="s">
        <v>260</v>
      </c>
      <c r="B57" s="483">
        <v>6037</v>
      </c>
      <c r="C57" s="493">
        <v>13.1</v>
      </c>
      <c r="D57" s="486">
        <v>4766</v>
      </c>
      <c r="E57" s="836"/>
      <c r="F57" s="495">
        <v>1</v>
      </c>
      <c r="G57" s="500">
        <v>80</v>
      </c>
      <c r="H57" s="500">
        <v>23</v>
      </c>
      <c r="I57" s="500">
        <v>1441</v>
      </c>
      <c r="J57" s="500">
        <v>26</v>
      </c>
      <c r="K57" s="500">
        <v>681</v>
      </c>
      <c r="L57" s="500">
        <v>1</v>
      </c>
      <c r="M57" s="500">
        <v>50</v>
      </c>
      <c r="N57" s="501">
        <v>42</v>
      </c>
      <c r="O57" s="502">
        <v>1033</v>
      </c>
      <c r="P57" s="484">
        <v>1725</v>
      </c>
      <c r="Q57" s="500">
        <v>11</v>
      </c>
      <c r="R57" s="501">
        <v>430</v>
      </c>
      <c r="S57" s="500">
        <v>5</v>
      </c>
      <c r="T57" s="500">
        <v>14</v>
      </c>
      <c r="U57" s="501">
        <v>1118</v>
      </c>
      <c r="V57" s="500">
        <v>1</v>
      </c>
      <c r="W57" s="501">
        <v>50</v>
      </c>
      <c r="X57" s="500">
        <v>7</v>
      </c>
      <c r="Y57" s="501">
        <v>187</v>
      </c>
      <c r="Z57" s="502">
        <v>31</v>
      </c>
      <c r="AA57" s="51"/>
      <c r="AB57" s="495">
        <v>133332</v>
      </c>
      <c r="AC57" s="500">
        <v>28026</v>
      </c>
      <c r="AD57" s="500">
        <v>41388682392</v>
      </c>
      <c r="AE57" s="503">
        <v>99.6</v>
      </c>
      <c r="AF57" s="502">
        <v>15</v>
      </c>
      <c r="AG57" s="124"/>
      <c r="AH57" s="483">
        <v>89229</v>
      </c>
      <c r="AI57" s="482">
        <v>19.1724</v>
      </c>
      <c r="AJ57" s="486">
        <v>58708</v>
      </c>
      <c r="AK57" s="482">
        <v>24.19</v>
      </c>
      <c r="AL57" s="486">
        <v>376859</v>
      </c>
      <c r="AM57" s="488">
        <v>91.72</v>
      </c>
      <c r="AN57" s="482">
        <v>23.3</v>
      </c>
      <c r="AO57" s="496">
        <v>26.5</v>
      </c>
      <c r="AP57" s="837"/>
      <c r="AQ57" s="643">
        <v>2402</v>
      </c>
      <c r="AR57" s="486">
        <v>20.399999999999999</v>
      </c>
      <c r="AS57" s="486">
        <v>7652</v>
      </c>
      <c r="AT57" s="498">
        <v>65</v>
      </c>
      <c r="AU57" s="498">
        <v>4472</v>
      </c>
      <c r="AV57" s="486">
        <v>41.9</v>
      </c>
      <c r="AW57" s="486">
        <v>1810</v>
      </c>
      <c r="AX57" s="498">
        <v>15.3</v>
      </c>
      <c r="AY57" s="486">
        <v>44</v>
      </c>
      <c r="AZ57" s="504">
        <v>2861</v>
      </c>
      <c r="BA57" s="504">
        <v>1559</v>
      </c>
      <c r="BB57" s="504">
        <v>2478</v>
      </c>
      <c r="BC57" s="487">
        <v>946</v>
      </c>
      <c r="BD57" s="483">
        <v>27</v>
      </c>
      <c r="BE57" s="504">
        <v>1552</v>
      </c>
      <c r="BF57" s="504">
        <v>1174</v>
      </c>
      <c r="BG57" s="504">
        <v>1600</v>
      </c>
      <c r="BH57" s="504">
        <v>970</v>
      </c>
      <c r="BI57" s="486">
        <v>2</v>
      </c>
      <c r="BJ57" s="504">
        <v>150</v>
      </c>
      <c r="BK57" s="504">
        <v>150</v>
      </c>
      <c r="BL57" s="504">
        <v>75</v>
      </c>
      <c r="BM57" s="504">
        <v>141</v>
      </c>
      <c r="BN57" s="504">
        <v>148</v>
      </c>
      <c r="BO57" s="487">
        <v>55</v>
      </c>
      <c r="BP57" s="483">
        <v>48</v>
      </c>
      <c r="BQ57" s="504">
        <v>1431</v>
      </c>
      <c r="BR57" s="504">
        <v>3482</v>
      </c>
      <c r="BS57" s="504">
        <v>2566</v>
      </c>
      <c r="BT57" s="504">
        <v>1083</v>
      </c>
      <c r="BU57" s="504">
        <v>3408</v>
      </c>
      <c r="BV57" s="487">
        <v>1973</v>
      </c>
      <c r="BW57" s="483">
        <v>36</v>
      </c>
      <c r="BX57" s="510">
        <v>575</v>
      </c>
      <c r="BY57" s="504">
        <v>432</v>
      </c>
      <c r="BZ57" s="486">
        <v>3</v>
      </c>
      <c r="CA57" s="491">
        <v>1</v>
      </c>
      <c r="CB57" s="491">
        <v>35</v>
      </c>
      <c r="CC57" s="52"/>
      <c r="CD57" s="483">
        <v>40</v>
      </c>
      <c r="CE57" s="486">
        <v>1</v>
      </c>
      <c r="CF57" s="511">
        <v>6159</v>
      </c>
      <c r="CG57" s="486">
        <v>506</v>
      </c>
      <c r="CH57" s="557">
        <v>1323.4</v>
      </c>
      <c r="CI57" s="486">
        <v>358</v>
      </c>
      <c r="CJ57" s="487">
        <v>237</v>
      </c>
      <c r="CK57" s="483">
        <v>1002</v>
      </c>
      <c r="CL57" s="482">
        <v>215.3</v>
      </c>
      <c r="CM57" s="486">
        <v>345</v>
      </c>
      <c r="CN57" s="490">
        <v>74.099999999999994</v>
      </c>
      <c r="CO57" s="124"/>
      <c r="CP57" s="513">
        <v>423</v>
      </c>
      <c r="CQ57" s="513">
        <v>162</v>
      </c>
      <c r="CR57" s="513">
        <v>17537</v>
      </c>
      <c r="CS57" s="513">
        <v>4194</v>
      </c>
      <c r="CT57" s="513">
        <v>5572</v>
      </c>
    </row>
    <row r="58" spans="1:98" ht="15.75" customHeight="1">
      <c r="A58" s="817" t="s">
        <v>279</v>
      </c>
      <c r="B58" s="132">
        <v>3805</v>
      </c>
      <c r="C58" s="252">
        <v>15</v>
      </c>
      <c r="D58" s="141">
        <v>3134</v>
      </c>
      <c r="E58" s="836"/>
      <c r="F58" s="137">
        <v>3</v>
      </c>
      <c r="G58" s="138">
        <v>260</v>
      </c>
      <c r="H58" s="138">
        <v>17</v>
      </c>
      <c r="I58" s="138">
        <v>1057</v>
      </c>
      <c r="J58" s="138">
        <v>19</v>
      </c>
      <c r="K58" s="138">
        <v>524</v>
      </c>
      <c r="L58" s="138">
        <v>2</v>
      </c>
      <c r="M58" s="138">
        <v>170</v>
      </c>
      <c r="N58" s="139">
        <v>65</v>
      </c>
      <c r="O58" s="140">
        <v>2150</v>
      </c>
      <c r="P58" s="124">
        <v>1056</v>
      </c>
      <c r="Q58" s="138">
        <v>9</v>
      </c>
      <c r="R58" s="139">
        <v>460</v>
      </c>
      <c r="S58" s="138">
        <v>1</v>
      </c>
      <c r="T58" s="138">
        <v>12</v>
      </c>
      <c r="U58" s="139">
        <v>837</v>
      </c>
      <c r="V58" s="138">
        <v>7</v>
      </c>
      <c r="W58" s="139">
        <v>329</v>
      </c>
      <c r="X58" s="138">
        <v>2</v>
      </c>
      <c r="Y58" s="139">
        <v>64</v>
      </c>
      <c r="Z58" s="140">
        <v>14</v>
      </c>
      <c r="AA58" s="51"/>
      <c r="AB58" s="137">
        <v>91538</v>
      </c>
      <c r="AC58" s="138">
        <v>20101</v>
      </c>
      <c r="AD58" s="138">
        <v>24443351289</v>
      </c>
      <c r="AE58" s="135">
        <v>97.7</v>
      </c>
      <c r="AF58" s="140">
        <v>12</v>
      </c>
      <c r="AG58" s="124"/>
      <c r="AH58" s="132">
        <v>54079</v>
      </c>
      <c r="AI58" s="126">
        <v>21.09</v>
      </c>
      <c r="AJ58" s="141">
        <v>36857</v>
      </c>
      <c r="AK58" s="126">
        <v>28.36</v>
      </c>
      <c r="AL58" s="141">
        <v>470091</v>
      </c>
      <c r="AM58" s="253">
        <v>94.21</v>
      </c>
      <c r="AN58" s="126">
        <v>26.3</v>
      </c>
      <c r="AO58" s="353">
        <v>2.7</v>
      </c>
      <c r="AP58" s="837"/>
      <c r="AQ58" s="352">
        <v>1295</v>
      </c>
      <c r="AR58" s="141">
        <v>24.4</v>
      </c>
      <c r="AS58" s="141">
        <v>3395</v>
      </c>
      <c r="AT58" s="144">
        <v>64</v>
      </c>
      <c r="AU58" s="144">
        <v>1878</v>
      </c>
      <c r="AV58" s="141">
        <v>41.2</v>
      </c>
      <c r="AW58" s="141">
        <v>239</v>
      </c>
      <c r="AX58" s="144">
        <v>4.5</v>
      </c>
      <c r="AY58" s="143">
        <v>10</v>
      </c>
      <c r="AZ58" s="141">
        <v>460</v>
      </c>
      <c r="BA58" s="143">
        <v>380</v>
      </c>
      <c r="BB58" s="143">
        <v>476</v>
      </c>
      <c r="BC58" s="142">
        <v>261</v>
      </c>
      <c r="BD58" s="352">
        <v>26</v>
      </c>
      <c r="BE58" s="141">
        <v>1719</v>
      </c>
      <c r="BF58" s="52">
        <v>1102</v>
      </c>
      <c r="BG58" s="143">
        <v>1680</v>
      </c>
      <c r="BH58" s="143">
        <v>986</v>
      </c>
      <c r="BI58" s="141">
        <v>9</v>
      </c>
      <c r="BJ58" s="143">
        <v>185</v>
      </c>
      <c r="BK58" s="143">
        <v>580</v>
      </c>
      <c r="BL58" s="143">
        <v>345</v>
      </c>
      <c r="BM58" s="143">
        <v>129</v>
      </c>
      <c r="BN58" s="143">
        <v>539</v>
      </c>
      <c r="BO58" s="142">
        <v>250</v>
      </c>
      <c r="BP58" s="132">
        <v>14</v>
      </c>
      <c r="BQ58" s="143">
        <v>829</v>
      </c>
      <c r="BR58" s="143">
        <v>677</v>
      </c>
      <c r="BS58" s="143">
        <v>319</v>
      </c>
      <c r="BT58" s="143">
        <v>670</v>
      </c>
      <c r="BU58" s="143">
        <v>682</v>
      </c>
      <c r="BV58" s="142">
        <v>306</v>
      </c>
      <c r="BW58" s="132" t="s">
        <v>614</v>
      </c>
      <c r="BX58" s="52" t="s">
        <v>614</v>
      </c>
      <c r="BY58" s="143" t="s">
        <v>614</v>
      </c>
      <c r="BZ58" s="141" t="s">
        <v>614</v>
      </c>
      <c r="CA58" s="134">
        <v>4</v>
      </c>
      <c r="CB58" s="134">
        <v>17</v>
      </c>
      <c r="CC58" s="52"/>
      <c r="CD58" s="132">
        <v>26</v>
      </c>
      <c r="CE58" s="141">
        <v>1</v>
      </c>
      <c r="CF58" s="509">
        <v>5047</v>
      </c>
      <c r="CG58" s="141">
        <v>71</v>
      </c>
      <c r="CH58" s="556">
        <v>1968.4</v>
      </c>
      <c r="CI58" s="141">
        <v>276</v>
      </c>
      <c r="CJ58" s="142">
        <v>139</v>
      </c>
      <c r="CK58" s="132">
        <v>710</v>
      </c>
      <c r="CL58" s="126">
        <v>276.89999999999998</v>
      </c>
      <c r="CM58" s="141">
        <v>220</v>
      </c>
      <c r="CN58" s="145">
        <v>85.8</v>
      </c>
      <c r="CO58" s="124"/>
      <c r="CP58" s="146">
        <v>251</v>
      </c>
      <c r="CQ58" s="146">
        <v>70</v>
      </c>
      <c r="CR58" s="146">
        <v>12832</v>
      </c>
      <c r="CS58" s="146">
        <v>2441</v>
      </c>
      <c r="CT58" s="146">
        <v>2669</v>
      </c>
    </row>
    <row r="59" spans="1:98" ht="15.75" customHeight="1">
      <c r="A59" s="480" t="s">
        <v>225</v>
      </c>
      <c r="B59" s="483">
        <v>6191</v>
      </c>
      <c r="C59" s="493">
        <v>14.59</v>
      </c>
      <c r="D59" s="486">
        <v>4978</v>
      </c>
      <c r="E59" s="836"/>
      <c r="F59" s="495">
        <v>2</v>
      </c>
      <c r="G59" s="500">
        <v>200</v>
      </c>
      <c r="H59" s="500">
        <v>28</v>
      </c>
      <c r="I59" s="500">
        <v>1697</v>
      </c>
      <c r="J59" s="500">
        <v>2</v>
      </c>
      <c r="K59" s="500">
        <v>58</v>
      </c>
      <c r="L59" s="500" t="s">
        <v>614</v>
      </c>
      <c r="M59" s="500" t="s">
        <v>614</v>
      </c>
      <c r="N59" s="501">
        <v>118</v>
      </c>
      <c r="O59" s="502">
        <v>3916</v>
      </c>
      <c r="P59" s="484">
        <v>1471</v>
      </c>
      <c r="Q59" s="500">
        <v>12</v>
      </c>
      <c r="R59" s="501">
        <v>468</v>
      </c>
      <c r="S59" s="500">
        <v>1</v>
      </c>
      <c r="T59" s="500">
        <v>17</v>
      </c>
      <c r="U59" s="501">
        <v>1241</v>
      </c>
      <c r="V59" s="500">
        <v>1</v>
      </c>
      <c r="W59" s="501">
        <v>42</v>
      </c>
      <c r="X59" s="500">
        <v>4</v>
      </c>
      <c r="Y59" s="501">
        <v>120</v>
      </c>
      <c r="Z59" s="502">
        <v>9</v>
      </c>
      <c r="AA59" s="51"/>
      <c r="AB59" s="495">
        <v>119108</v>
      </c>
      <c r="AC59" s="500">
        <v>25415</v>
      </c>
      <c r="AD59" s="500">
        <v>38263730418</v>
      </c>
      <c r="AE59" s="503">
        <v>98.15</v>
      </c>
      <c r="AF59" s="502">
        <v>1</v>
      </c>
      <c r="AG59" s="124"/>
      <c r="AH59" s="483">
        <v>78762</v>
      </c>
      <c r="AI59" s="482">
        <v>18.564646983675029</v>
      </c>
      <c r="AJ59" s="486">
        <v>52477</v>
      </c>
      <c r="AK59" s="482">
        <v>26.179595909204288</v>
      </c>
      <c r="AL59" s="486">
        <v>430709</v>
      </c>
      <c r="AM59" s="488">
        <v>91.37</v>
      </c>
      <c r="AN59" s="482">
        <v>45.2</v>
      </c>
      <c r="AO59" s="496">
        <v>40.5</v>
      </c>
      <c r="AP59" s="837"/>
      <c r="AQ59" s="643">
        <v>2111</v>
      </c>
      <c r="AR59" s="486">
        <v>19.84</v>
      </c>
      <c r="AS59" s="486">
        <v>5947</v>
      </c>
      <c r="AT59" s="498">
        <v>55.892000000000003</v>
      </c>
      <c r="AU59" s="498">
        <v>3981</v>
      </c>
      <c r="AV59" s="486">
        <v>42.369</v>
      </c>
      <c r="AW59" s="486">
        <v>968</v>
      </c>
      <c r="AX59" s="498">
        <v>9.0969999999999995</v>
      </c>
      <c r="AY59" s="504">
        <v>25</v>
      </c>
      <c r="AZ59" s="486">
        <v>1670</v>
      </c>
      <c r="BA59" s="504">
        <v>1195</v>
      </c>
      <c r="BB59" s="486">
        <v>1504</v>
      </c>
      <c r="BC59" s="487">
        <v>911</v>
      </c>
      <c r="BD59" s="643">
        <v>35</v>
      </c>
      <c r="BE59" s="486">
        <v>2144</v>
      </c>
      <c r="BF59" s="510">
        <v>1759</v>
      </c>
      <c r="BG59" s="486">
        <v>2069</v>
      </c>
      <c r="BH59" s="510">
        <v>1461</v>
      </c>
      <c r="BI59" s="486">
        <v>10</v>
      </c>
      <c r="BJ59" s="504">
        <v>589</v>
      </c>
      <c r="BK59" s="504">
        <v>842</v>
      </c>
      <c r="BL59" s="504">
        <v>570</v>
      </c>
      <c r="BM59" s="504">
        <v>254</v>
      </c>
      <c r="BN59" s="504">
        <v>753</v>
      </c>
      <c r="BO59" s="487">
        <v>403</v>
      </c>
      <c r="BP59" s="483">
        <v>25</v>
      </c>
      <c r="BQ59" s="504">
        <v>1643</v>
      </c>
      <c r="BR59" s="504">
        <v>1545</v>
      </c>
      <c r="BS59" s="504">
        <v>1319</v>
      </c>
      <c r="BT59" s="504">
        <v>1054</v>
      </c>
      <c r="BU59" s="504">
        <v>1618</v>
      </c>
      <c r="BV59" s="487">
        <v>992</v>
      </c>
      <c r="BW59" s="483">
        <v>18</v>
      </c>
      <c r="BX59" s="510">
        <v>277</v>
      </c>
      <c r="BY59" s="504">
        <v>218</v>
      </c>
      <c r="BZ59" s="486">
        <v>29</v>
      </c>
      <c r="CA59" s="491">
        <v>13</v>
      </c>
      <c r="CB59" s="491">
        <v>29</v>
      </c>
      <c r="CC59" s="52"/>
      <c r="CD59" s="483">
        <v>34</v>
      </c>
      <c r="CE59" s="486">
        <v>2</v>
      </c>
      <c r="CF59" s="511">
        <v>6480</v>
      </c>
      <c r="CG59" s="486">
        <v>392</v>
      </c>
      <c r="CH59" s="557">
        <v>1527.4</v>
      </c>
      <c r="CI59" s="486">
        <v>420</v>
      </c>
      <c r="CJ59" s="487">
        <v>237</v>
      </c>
      <c r="CK59" s="483">
        <v>1260</v>
      </c>
      <c r="CL59" s="482">
        <v>285.2</v>
      </c>
      <c r="CM59" s="486">
        <v>344</v>
      </c>
      <c r="CN59" s="490">
        <v>79.8</v>
      </c>
      <c r="CO59" s="124"/>
      <c r="CP59" s="513">
        <v>425</v>
      </c>
      <c r="CQ59" s="513">
        <v>91</v>
      </c>
      <c r="CR59" s="513">
        <v>17809</v>
      </c>
      <c r="CS59" s="513">
        <v>3331</v>
      </c>
      <c r="CT59" s="513">
        <v>3232</v>
      </c>
    </row>
    <row r="60" spans="1:98" ht="15.75" customHeight="1">
      <c r="A60" s="817" t="s">
        <v>270</v>
      </c>
      <c r="B60" s="132">
        <v>11371</v>
      </c>
      <c r="C60" s="252">
        <v>22.4</v>
      </c>
      <c r="D60" s="141">
        <v>9470</v>
      </c>
      <c r="E60" s="836"/>
      <c r="F60" s="137">
        <v>2</v>
      </c>
      <c r="G60" s="138">
        <v>300</v>
      </c>
      <c r="H60" s="138">
        <v>26</v>
      </c>
      <c r="I60" s="138">
        <v>1653</v>
      </c>
      <c r="J60" s="138">
        <v>22</v>
      </c>
      <c r="K60" s="138">
        <v>602</v>
      </c>
      <c r="L60" s="138">
        <v>1</v>
      </c>
      <c r="M60" s="138">
        <v>50</v>
      </c>
      <c r="N60" s="139">
        <v>72</v>
      </c>
      <c r="O60" s="140">
        <v>2794</v>
      </c>
      <c r="P60" s="124">
        <v>2062</v>
      </c>
      <c r="Q60" s="138">
        <v>12</v>
      </c>
      <c r="R60" s="139">
        <v>390</v>
      </c>
      <c r="S60" s="138">
        <v>3</v>
      </c>
      <c r="T60" s="138">
        <v>15</v>
      </c>
      <c r="U60" s="139">
        <v>1274</v>
      </c>
      <c r="V60" s="138">
        <v>2</v>
      </c>
      <c r="W60" s="139">
        <v>83</v>
      </c>
      <c r="X60" s="138">
        <v>3</v>
      </c>
      <c r="Y60" s="139">
        <v>48</v>
      </c>
      <c r="Z60" s="140">
        <v>1</v>
      </c>
      <c r="AA60" s="51"/>
      <c r="AB60" s="137">
        <v>142888</v>
      </c>
      <c r="AC60" s="138">
        <v>31310</v>
      </c>
      <c r="AD60" s="138">
        <v>45508452875</v>
      </c>
      <c r="AE60" s="135">
        <v>99.3</v>
      </c>
      <c r="AF60" s="140">
        <v>12</v>
      </c>
      <c r="AG60" s="124"/>
      <c r="AH60" s="132">
        <v>102334</v>
      </c>
      <c r="AI60" s="126">
        <v>20.100000000000001</v>
      </c>
      <c r="AJ60" s="141">
        <v>68305</v>
      </c>
      <c r="AK60" s="126">
        <v>27</v>
      </c>
      <c r="AL60" s="141">
        <v>393902</v>
      </c>
      <c r="AM60" s="253">
        <v>95.4</v>
      </c>
      <c r="AN60" s="126">
        <v>28.6</v>
      </c>
      <c r="AO60" s="353">
        <v>37.9</v>
      </c>
      <c r="AP60" s="837"/>
      <c r="AQ60" s="352">
        <v>4084</v>
      </c>
      <c r="AR60" s="141">
        <v>33.1</v>
      </c>
      <c r="AS60" s="141">
        <v>4639</v>
      </c>
      <c r="AT60" s="144">
        <v>37.6</v>
      </c>
      <c r="AU60" s="144">
        <v>3178</v>
      </c>
      <c r="AV60" s="141">
        <v>29.5</v>
      </c>
      <c r="AW60" s="141">
        <v>2512</v>
      </c>
      <c r="AX60" s="144">
        <v>20.399999999999999</v>
      </c>
      <c r="AY60" s="143">
        <v>23</v>
      </c>
      <c r="AZ60" s="141">
        <v>1562</v>
      </c>
      <c r="BA60" s="143">
        <v>1053</v>
      </c>
      <c r="BB60" s="141">
        <v>1371</v>
      </c>
      <c r="BC60" s="142">
        <v>750</v>
      </c>
      <c r="BD60" s="352">
        <v>22</v>
      </c>
      <c r="BE60" s="141">
        <v>936</v>
      </c>
      <c r="BF60" s="52">
        <v>884</v>
      </c>
      <c r="BG60" s="141">
        <v>944</v>
      </c>
      <c r="BH60" s="52">
        <v>743</v>
      </c>
      <c r="BI60" s="141">
        <v>2</v>
      </c>
      <c r="BJ60" s="141">
        <v>15</v>
      </c>
      <c r="BK60" s="141">
        <v>51</v>
      </c>
      <c r="BL60" s="143">
        <v>25</v>
      </c>
      <c r="BM60" s="143">
        <v>2</v>
      </c>
      <c r="BN60" s="143">
        <v>19</v>
      </c>
      <c r="BO60" s="142">
        <v>7</v>
      </c>
      <c r="BP60" s="132">
        <v>42</v>
      </c>
      <c r="BQ60" s="143">
        <v>3528</v>
      </c>
      <c r="BR60" s="143">
        <v>2069</v>
      </c>
      <c r="BS60" s="143">
        <v>1228</v>
      </c>
      <c r="BT60" s="143">
        <v>2662</v>
      </c>
      <c r="BU60" s="143">
        <v>2269</v>
      </c>
      <c r="BV60" s="142">
        <v>1165</v>
      </c>
      <c r="BW60" s="132">
        <v>32</v>
      </c>
      <c r="BX60" s="143">
        <v>580</v>
      </c>
      <c r="BY60" s="143">
        <v>492</v>
      </c>
      <c r="BZ60" s="141">
        <v>25</v>
      </c>
      <c r="CA60" s="142">
        <v>8</v>
      </c>
      <c r="CB60" s="142">
        <v>23</v>
      </c>
      <c r="CC60" s="52"/>
      <c r="CD60" s="132">
        <v>41</v>
      </c>
      <c r="CE60" s="141" t="s">
        <v>614</v>
      </c>
      <c r="CF60" s="509">
        <v>8306</v>
      </c>
      <c r="CG60" s="141" t="s">
        <v>614</v>
      </c>
      <c r="CH60" s="556">
        <v>1633.8</v>
      </c>
      <c r="CI60" s="141">
        <v>498</v>
      </c>
      <c r="CJ60" s="142">
        <v>257</v>
      </c>
      <c r="CK60" s="132">
        <v>1603</v>
      </c>
      <c r="CL60" s="126">
        <v>313.7</v>
      </c>
      <c r="CM60" s="141">
        <v>373</v>
      </c>
      <c r="CN60" s="145">
        <v>73</v>
      </c>
      <c r="CO60" s="124"/>
      <c r="CP60" s="847">
        <v>682</v>
      </c>
      <c r="CQ60" s="848">
        <v>101</v>
      </c>
      <c r="CR60" s="848">
        <v>18341</v>
      </c>
      <c r="CS60" s="848">
        <v>4149</v>
      </c>
      <c r="CT60" s="848">
        <v>4446</v>
      </c>
    </row>
    <row r="61" spans="1:98" ht="15.75" customHeight="1">
      <c r="A61" s="480" t="s">
        <v>271</v>
      </c>
      <c r="B61" s="483">
        <v>10996</v>
      </c>
      <c r="C61" s="493">
        <v>33.6</v>
      </c>
      <c r="D61" s="486">
        <v>8745</v>
      </c>
      <c r="E61" s="836"/>
      <c r="F61" s="495">
        <v>2</v>
      </c>
      <c r="G61" s="500">
        <v>200</v>
      </c>
      <c r="H61" s="500">
        <v>15</v>
      </c>
      <c r="I61" s="500">
        <v>1166</v>
      </c>
      <c r="J61" s="500">
        <v>2</v>
      </c>
      <c r="K61" s="500">
        <v>47</v>
      </c>
      <c r="L61" s="500">
        <v>1</v>
      </c>
      <c r="M61" s="500">
        <v>60</v>
      </c>
      <c r="N61" s="501">
        <v>37</v>
      </c>
      <c r="O61" s="502">
        <v>1444</v>
      </c>
      <c r="P61" s="484">
        <v>1170</v>
      </c>
      <c r="Q61" s="500">
        <v>5</v>
      </c>
      <c r="R61" s="501">
        <v>309</v>
      </c>
      <c r="S61" s="500">
        <v>11</v>
      </c>
      <c r="T61" s="500">
        <v>8</v>
      </c>
      <c r="U61" s="501">
        <v>484</v>
      </c>
      <c r="V61" s="500">
        <v>13</v>
      </c>
      <c r="W61" s="501">
        <v>899</v>
      </c>
      <c r="X61" s="500">
        <v>2</v>
      </c>
      <c r="Y61" s="501">
        <v>101</v>
      </c>
      <c r="Z61" s="502">
        <v>4</v>
      </c>
      <c r="AA61" s="51"/>
      <c r="AB61" s="495">
        <v>97174</v>
      </c>
      <c r="AC61" s="500">
        <v>20019</v>
      </c>
      <c r="AD61" s="500">
        <v>28511196038</v>
      </c>
      <c r="AE61" s="503">
        <v>99.2</v>
      </c>
      <c r="AF61" s="502">
        <v>14</v>
      </c>
      <c r="AG61" s="124"/>
      <c r="AH61" s="483">
        <v>63745</v>
      </c>
      <c r="AI61" s="482">
        <v>19.7</v>
      </c>
      <c r="AJ61" s="486">
        <v>43250</v>
      </c>
      <c r="AK61" s="482">
        <v>26.4</v>
      </c>
      <c r="AL61" s="486">
        <v>443191</v>
      </c>
      <c r="AM61" s="488">
        <v>93.5</v>
      </c>
      <c r="AN61" s="482">
        <v>31.4</v>
      </c>
      <c r="AO61" s="496">
        <v>31.3</v>
      </c>
      <c r="AP61" s="837"/>
      <c r="AQ61" s="643">
        <v>918</v>
      </c>
      <c r="AR61" s="486">
        <v>12.3</v>
      </c>
      <c r="AS61" s="486">
        <v>6203</v>
      </c>
      <c r="AT61" s="498">
        <v>83.3</v>
      </c>
      <c r="AU61" s="498">
        <v>4106</v>
      </c>
      <c r="AV61" s="486">
        <v>62.3</v>
      </c>
      <c r="AW61" s="486">
        <v>731</v>
      </c>
      <c r="AX61" s="498">
        <v>9.8000000000000007</v>
      </c>
      <c r="AY61" s="504">
        <v>23</v>
      </c>
      <c r="AZ61" s="486">
        <v>1479</v>
      </c>
      <c r="BA61" s="504">
        <v>940</v>
      </c>
      <c r="BB61" s="486">
        <v>1277</v>
      </c>
      <c r="BC61" s="487">
        <v>764</v>
      </c>
      <c r="BD61" s="643">
        <v>61</v>
      </c>
      <c r="BE61" s="486">
        <v>3897</v>
      </c>
      <c r="BF61" s="510">
        <v>2681</v>
      </c>
      <c r="BG61" s="486">
        <v>3744</v>
      </c>
      <c r="BH61" s="510">
        <v>2466</v>
      </c>
      <c r="BI61" s="486" t="s">
        <v>614</v>
      </c>
      <c r="BJ61" s="504" t="s">
        <v>614</v>
      </c>
      <c r="BK61" s="504" t="s">
        <v>614</v>
      </c>
      <c r="BL61" s="504" t="s">
        <v>614</v>
      </c>
      <c r="BM61" s="504" t="s">
        <v>614</v>
      </c>
      <c r="BN61" s="504" t="s">
        <v>614</v>
      </c>
      <c r="BO61" s="487" t="s">
        <v>614</v>
      </c>
      <c r="BP61" s="483">
        <v>21</v>
      </c>
      <c r="BQ61" s="504">
        <v>866</v>
      </c>
      <c r="BR61" s="504">
        <v>1195</v>
      </c>
      <c r="BS61" s="504">
        <v>777</v>
      </c>
      <c r="BT61" s="504">
        <v>654</v>
      </c>
      <c r="BU61" s="504">
        <v>1090</v>
      </c>
      <c r="BV61" s="487">
        <v>582</v>
      </c>
      <c r="BW61" s="483">
        <v>19</v>
      </c>
      <c r="BX61" s="510">
        <v>285</v>
      </c>
      <c r="BY61" s="504">
        <v>162</v>
      </c>
      <c r="BZ61" s="486">
        <v>11</v>
      </c>
      <c r="CA61" s="491">
        <v>9</v>
      </c>
      <c r="CB61" s="491">
        <v>15</v>
      </c>
      <c r="CC61" s="52"/>
      <c r="CD61" s="483">
        <v>61</v>
      </c>
      <c r="CE61" s="486">
        <v>0</v>
      </c>
      <c r="CF61" s="511">
        <v>9279</v>
      </c>
      <c r="CG61" s="486">
        <v>0</v>
      </c>
      <c r="CH61" s="557">
        <v>2867.9</v>
      </c>
      <c r="CI61" s="486">
        <v>261</v>
      </c>
      <c r="CJ61" s="487">
        <v>193</v>
      </c>
      <c r="CK61" s="483">
        <v>1260</v>
      </c>
      <c r="CL61" s="482">
        <v>389.6</v>
      </c>
      <c r="CM61" s="486">
        <v>298</v>
      </c>
      <c r="CN61" s="490">
        <v>92.1</v>
      </c>
      <c r="CO61" s="124"/>
      <c r="CP61" s="513">
        <v>358</v>
      </c>
      <c r="CQ61" s="513">
        <v>105</v>
      </c>
      <c r="CR61" s="513">
        <v>14187</v>
      </c>
      <c r="CS61" s="513">
        <v>2876</v>
      </c>
      <c r="CT61" s="513">
        <v>3590</v>
      </c>
    </row>
    <row r="62" spans="1:98" ht="15.75" customHeight="1">
      <c r="A62" s="817" t="s">
        <v>277</v>
      </c>
      <c r="B62" s="132">
        <v>6596</v>
      </c>
      <c r="C62" s="252">
        <v>21.7</v>
      </c>
      <c r="D62" s="830">
        <v>5256</v>
      </c>
      <c r="E62" s="836"/>
      <c r="F62" s="137">
        <v>1</v>
      </c>
      <c r="G62" s="138">
        <v>125</v>
      </c>
      <c r="H62" s="138">
        <v>9</v>
      </c>
      <c r="I62" s="138">
        <v>560</v>
      </c>
      <c r="J62" s="138">
        <v>19</v>
      </c>
      <c r="K62" s="138">
        <v>508</v>
      </c>
      <c r="L62" s="141">
        <v>1</v>
      </c>
      <c r="M62" s="141">
        <v>50</v>
      </c>
      <c r="N62" s="139">
        <v>76</v>
      </c>
      <c r="O62" s="140">
        <v>3167</v>
      </c>
      <c r="P62" s="124">
        <v>1170</v>
      </c>
      <c r="Q62" s="138">
        <v>7</v>
      </c>
      <c r="R62" s="139">
        <v>270</v>
      </c>
      <c r="S62" s="138">
        <v>2</v>
      </c>
      <c r="T62" s="138">
        <v>8</v>
      </c>
      <c r="U62" s="139">
        <v>700</v>
      </c>
      <c r="V62" s="138">
        <v>3</v>
      </c>
      <c r="W62" s="139">
        <v>170</v>
      </c>
      <c r="X62" s="138">
        <v>0</v>
      </c>
      <c r="Y62" s="139">
        <v>0</v>
      </c>
      <c r="Z62" s="140">
        <v>28</v>
      </c>
      <c r="AA62" s="51"/>
      <c r="AB62" s="137">
        <v>83048</v>
      </c>
      <c r="AC62" s="138">
        <v>16301</v>
      </c>
      <c r="AD62" s="138">
        <v>23823701852</v>
      </c>
      <c r="AE62" s="135">
        <v>98.2</v>
      </c>
      <c r="AF62" s="140">
        <v>11</v>
      </c>
      <c r="AG62" s="124"/>
      <c r="AH62" s="132">
        <v>64664</v>
      </c>
      <c r="AI62" s="126">
        <v>21.3</v>
      </c>
      <c r="AJ62" s="141">
        <v>40333</v>
      </c>
      <c r="AK62" s="126">
        <v>29.2</v>
      </c>
      <c r="AL62" s="141">
        <v>404818</v>
      </c>
      <c r="AM62" s="253">
        <v>95.9</v>
      </c>
      <c r="AN62" s="126">
        <v>36.200000000000003</v>
      </c>
      <c r="AO62" s="353">
        <v>17</v>
      </c>
      <c r="AP62" s="837"/>
      <c r="AQ62" s="352">
        <v>1567</v>
      </c>
      <c r="AR62" s="141">
        <v>18.8</v>
      </c>
      <c r="AS62" s="141">
        <v>5056</v>
      </c>
      <c r="AT62" s="144">
        <v>60.5</v>
      </c>
      <c r="AU62" s="144">
        <v>3550</v>
      </c>
      <c r="AV62" s="141">
        <v>46</v>
      </c>
      <c r="AW62" s="141">
        <v>1320</v>
      </c>
      <c r="AX62" s="144">
        <v>15.8</v>
      </c>
      <c r="AY62" s="143">
        <v>9</v>
      </c>
      <c r="AZ62" s="141">
        <v>760</v>
      </c>
      <c r="BA62" s="143">
        <v>430</v>
      </c>
      <c r="BB62" s="141">
        <v>615</v>
      </c>
      <c r="BC62" s="142">
        <v>340</v>
      </c>
      <c r="BD62" s="352">
        <v>57</v>
      </c>
      <c r="BE62" s="141">
        <v>3839</v>
      </c>
      <c r="BF62" s="52">
        <v>2936</v>
      </c>
      <c r="BG62" s="141">
        <v>3914</v>
      </c>
      <c r="BH62" s="52">
        <v>2652</v>
      </c>
      <c r="BI62" s="141" t="s">
        <v>614</v>
      </c>
      <c r="BJ62" s="143" t="s">
        <v>614</v>
      </c>
      <c r="BK62" s="143" t="s">
        <v>614</v>
      </c>
      <c r="BL62" s="143" t="s">
        <v>614</v>
      </c>
      <c r="BM62" s="143" t="s">
        <v>614</v>
      </c>
      <c r="BN62" s="143" t="s">
        <v>614</v>
      </c>
      <c r="BO62" s="142" t="s">
        <v>614</v>
      </c>
      <c r="BP62" s="132">
        <v>20</v>
      </c>
      <c r="BQ62" s="143">
        <v>1810</v>
      </c>
      <c r="BR62" s="143">
        <v>596</v>
      </c>
      <c r="BS62" s="143">
        <v>520</v>
      </c>
      <c r="BT62" s="143">
        <v>1343</v>
      </c>
      <c r="BU62" s="143">
        <v>499</v>
      </c>
      <c r="BV62" s="142">
        <v>508</v>
      </c>
      <c r="BW62" s="132">
        <v>4</v>
      </c>
      <c r="BX62" s="52">
        <v>82</v>
      </c>
      <c r="BY62" s="143">
        <v>29</v>
      </c>
      <c r="BZ62" s="141">
        <v>35</v>
      </c>
      <c r="CA62" s="134" t="s">
        <v>614</v>
      </c>
      <c r="CB62" s="134">
        <v>9</v>
      </c>
      <c r="CC62" s="52"/>
      <c r="CD62" s="132">
        <v>32</v>
      </c>
      <c r="CE62" s="141">
        <v>0</v>
      </c>
      <c r="CF62" s="509">
        <v>7254</v>
      </c>
      <c r="CG62" s="141">
        <v>0</v>
      </c>
      <c r="CH62" s="556">
        <v>2385.6</v>
      </c>
      <c r="CI62" s="141">
        <v>315</v>
      </c>
      <c r="CJ62" s="142">
        <v>198</v>
      </c>
      <c r="CK62" s="132">
        <v>1771</v>
      </c>
      <c r="CL62" s="126">
        <v>582.4</v>
      </c>
      <c r="CM62" s="141">
        <v>315</v>
      </c>
      <c r="CN62" s="145">
        <v>103.6</v>
      </c>
      <c r="CO62" s="124"/>
      <c r="CP62" s="146">
        <v>370</v>
      </c>
      <c r="CQ62" s="146">
        <v>66</v>
      </c>
      <c r="CR62" s="146">
        <v>11956</v>
      </c>
      <c r="CS62" s="146">
        <v>2691</v>
      </c>
      <c r="CT62" s="146">
        <v>3519</v>
      </c>
    </row>
    <row r="63" spans="1:98" ht="15.75" customHeight="1">
      <c r="A63" s="480" t="s">
        <v>367</v>
      </c>
      <c r="B63" s="483">
        <v>12041</v>
      </c>
      <c r="C63" s="493">
        <v>30</v>
      </c>
      <c r="D63" s="486">
        <v>9340</v>
      </c>
      <c r="E63" s="836"/>
      <c r="F63" s="484">
        <v>8</v>
      </c>
      <c r="G63" s="500">
        <v>390</v>
      </c>
      <c r="H63" s="500">
        <v>28</v>
      </c>
      <c r="I63" s="500">
        <v>1650</v>
      </c>
      <c r="J63" s="500">
        <v>17</v>
      </c>
      <c r="K63" s="500">
        <v>455</v>
      </c>
      <c r="L63" s="500">
        <v>3</v>
      </c>
      <c r="M63" s="500">
        <v>150</v>
      </c>
      <c r="N63" s="500">
        <v>80</v>
      </c>
      <c r="O63" s="522">
        <v>2391</v>
      </c>
      <c r="P63" s="484">
        <v>1771</v>
      </c>
      <c r="Q63" s="500">
        <v>11</v>
      </c>
      <c r="R63" s="501">
        <v>519</v>
      </c>
      <c r="S63" s="500">
        <v>4</v>
      </c>
      <c r="T63" s="500">
        <v>17</v>
      </c>
      <c r="U63" s="500">
        <v>1333</v>
      </c>
      <c r="V63" s="500">
        <v>2</v>
      </c>
      <c r="W63" s="500">
        <v>29</v>
      </c>
      <c r="X63" s="500">
        <v>4</v>
      </c>
      <c r="Y63" s="500">
        <v>72</v>
      </c>
      <c r="Z63" s="502">
        <v>10</v>
      </c>
      <c r="AA63" s="51"/>
      <c r="AB63" s="484">
        <v>135247</v>
      </c>
      <c r="AC63" s="500">
        <v>29678</v>
      </c>
      <c r="AD63" s="500">
        <v>41887853764</v>
      </c>
      <c r="AE63" s="503">
        <v>98.19</v>
      </c>
      <c r="AF63" s="522">
        <v>20</v>
      </c>
      <c r="AG63" s="124"/>
      <c r="AH63" s="643">
        <v>92721</v>
      </c>
      <c r="AI63" s="482">
        <v>22.6</v>
      </c>
      <c r="AJ63" s="486">
        <v>62022</v>
      </c>
      <c r="AK63" s="482">
        <v>30</v>
      </c>
      <c r="AL63" s="486">
        <v>482846</v>
      </c>
      <c r="AM63" s="488">
        <v>92.39</v>
      </c>
      <c r="AN63" s="482">
        <v>28.4</v>
      </c>
      <c r="AO63" s="496">
        <v>31.7</v>
      </c>
      <c r="AP63" s="837"/>
      <c r="AQ63" s="643">
        <v>2463</v>
      </c>
      <c r="AR63" s="486">
        <v>26.7</v>
      </c>
      <c r="AS63" s="486">
        <v>5938</v>
      </c>
      <c r="AT63" s="498">
        <v>64.400000000000006</v>
      </c>
      <c r="AU63" s="498">
        <v>3881</v>
      </c>
      <c r="AV63" s="486">
        <v>48.5</v>
      </c>
      <c r="AW63" s="486">
        <v>773</v>
      </c>
      <c r="AX63" s="498">
        <v>8.4</v>
      </c>
      <c r="AY63" s="504">
        <v>5</v>
      </c>
      <c r="AZ63" s="486">
        <v>354</v>
      </c>
      <c r="BA63" s="504">
        <v>196</v>
      </c>
      <c r="BB63" s="486">
        <v>192</v>
      </c>
      <c r="BC63" s="487">
        <v>114</v>
      </c>
      <c r="BD63" s="643">
        <v>76</v>
      </c>
      <c r="BE63" s="486">
        <v>3461</v>
      </c>
      <c r="BF63" s="510">
        <v>2690</v>
      </c>
      <c r="BG63" s="486">
        <v>3469</v>
      </c>
      <c r="BH63" s="510">
        <v>2314</v>
      </c>
      <c r="BI63" s="486">
        <v>1</v>
      </c>
      <c r="BJ63" s="504">
        <v>45</v>
      </c>
      <c r="BK63" s="504">
        <v>45</v>
      </c>
      <c r="BL63" s="504">
        <v>27</v>
      </c>
      <c r="BM63" s="504">
        <v>32</v>
      </c>
      <c r="BN63" s="504">
        <v>39</v>
      </c>
      <c r="BO63" s="487">
        <v>22</v>
      </c>
      <c r="BP63" s="643">
        <v>45</v>
      </c>
      <c r="BQ63" s="504">
        <v>2159</v>
      </c>
      <c r="BR63" s="504">
        <v>2253</v>
      </c>
      <c r="BS63" s="504">
        <v>1715</v>
      </c>
      <c r="BT63" s="504">
        <v>1657</v>
      </c>
      <c r="BU63" s="504">
        <v>2221</v>
      </c>
      <c r="BV63" s="487">
        <v>1411</v>
      </c>
      <c r="BW63" s="483">
        <v>1</v>
      </c>
      <c r="BX63" s="510">
        <v>18</v>
      </c>
      <c r="BY63" s="504">
        <v>5</v>
      </c>
      <c r="BZ63" s="486">
        <v>0</v>
      </c>
      <c r="CA63" s="491">
        <v>4</v>
      </c>
      <c r="CB63" s="491">
        <v>11</v>
      </c>
      <c r="CC63" s="52"/>
      <c r="CD63" s="643">
        <v>45</v>
      </c>
      <c r="CE63" s="486" t="s">
        <v>614</v>
      </c>
      <c r="CF63" s="511">
        <v>10658</v>
      </c>
      <c r="CG63" s="498" t="s">
        <v>614</v>
      </c>
      <c r="CH63" s="850">
        <v>2604.8616915714711</v>
      </c>
      <c r="CI63" s="486">
        <v>520</v>
      </c>
      <c r="CJ63" s="487">
        <v>270</v>
      </c>
      <c r="CK63" s="483">
        <v>2034</v>
      </c>
      <c r="CL63" s="482">
        <v>497.1184725704984</v>
      </c>
      <c r="CM63" s="486">
        <v>578</v>
      </c>
      <c r="CN63" s="496">
        <v>141.26572131059396</v>
      </c>
      <c r="CO63" s="124"/>
      <c r="CP63" s="513">
        <v>519</v>
      </c>
      <c r="CQ63" s="513">
        <v>180</v>
      </c>
      <c r="CR63" s="513">
        <v>21979</v>
      </c>
      <c r="CS63" s="513">
        <v>4374</v>
      </c>
      <c r="CT63" s="513">
        <v>4901</v>
      </c>
    </row>
    <row r="64" spans="1:98" ht="15.75" customHeight="1">
      <c r="A64" s="817" t="s">
        <v>634</v>
      </c>
      <c r="B64" s="132">
        <v>4988</v>
      </c>
      <c r="C64" s="252">
        <v>20.7</v>
      </c>
      <c r="D64" s="141">
        <v>3978</v>
      </c>
      <c r="E64" s="836"/>
      <c r="F64" s="124">
        <v>4</v>
      </c>
      <c r="G64" s="138">
        <v>285</v>
      </c>
      <c r="H64" s="138">
        <v>20</v>
      </c>
      <c r="I64" s="138">
        <v>1198</v>
      </c>
      <c r="J64" s="138">
        <v>5</v>
      </c>
      <c r="K64" s="138">
        <v>126</v>
      </c>
      <c r="L64" s="138">
        <v>0</v>
      </c>
      <c r="M64" s="138">
        <v>0</v>
      </c>
      <c r="N64" s="138">
        <v>40</v>
      </c>
      <c r="O64" s="140">
        <v>1091</v>
      </c>
      <c r="P64" s="137">
        <v>925</v>
      </c>
      <c r="Q64" s="156">
        <v>8</v>
      </c>
      <c r="R64" s="51">
        <v>400</v>
      </c>
      <c r="S64" s="138">
        <v>2</v>
      </c>
      <c r="T64" s="138">
        <v>10</v>
      </c>
      <c r="U64" s="156">
        <v>789</v>
      </c>
      <c r="V64" s="138">
        <v>4</v>
      </c>
      <c r="W64" s="156">
        <v>158</v>
      </c>
      <c r="X64" s="138">
        <v>5</v>
      </c>
      <c r="Y64" s="156">
        <v>44</v>
      </c>
      <c r="Z64" s="140">
        <v>1</v>
      </c>
      <c r="AA64" s="51"/>
      <c r="AB64" s="124">
        <v>78299</v>
      </c>
      <c r="AC64" s="138">
        <v>15524</v>
      </c>
      <c r="AD64" s="138">
        <v>22702598221</v>
      </c>
      <c r="AE64" s="135">
        <v>96.86</v>
      </c>
      <c r="AF64" s="140">
        <v>9</v>
      </c>
      <c r="AG64" s="124"/>
      <c r="AH64" s="132">
        <v>51657</v>
      </c>
      <c r="AI64" s="126">
        <v>21.2</v>
      </c>
      <c r="AJ64" s="141">
        <v>34080</v>
      </c>
      <c r="AK64" s="126">
        <v>28.2</v>
      </c>
      <c r="AL64" s="141">
        <v>409479</v>
      </c>
      <c r="AM64" s="126">
        <v>93.5</v>
      </c>
      <c r="AN64" s="126">
        <v>25</v>
      </c>
      <c r="AO64" s="353">
        <v>64.7</v>
      </c>
      <c r="AP64" s="837"/>
      <c r="AQ64" s="352">
        <v>1895</v>
      </c>
      <c r="AR64" s="141">
        <v>31.2</v>
      </c>
      <c r="AS64" s="141">
        <v>3752</v>
      </c>
      <c r="AT64" s="141">
        <v>61.8</v>
      </c>
      <c r="AU64" s="141">
        <v>2685</v>
      </c>
      <c r="AV64" s="141">
        <v>47.6</v>
      </c>
      <c r="AW64" s="141">
        <v>658</v>
      </c>
      <c r="AX64" s="141">
        <v>10.8</v>
      </c>
      <c r="AY64" s="141">
        <v>3</v>
      </c>
      <c r="AZ64" s="141">
        <v>84</v>
      </c>
      <c r="BA64" s="141">
        <v>136</v>
      </c>
      <c r="BB64" s="141">
        <v>109</v>
      </c>
      <c r="BC64" s="142">
        <v>75</v>
      </c>
      <c r="BD64" s="352">
        <v>52</v>
      </c>
      <c r="BE64" s="141">
        <v>2042</v>
      </c>
      <c r="BF64" s="141">
        <v>2113</v>
      </c>
      <c r="BG64" s="141">
        <v>2086</v>
      </c>
      <c r="BH64" s="141">
        <v>1676</v>
      </c>
      <c r="BI64" s="141">
        <v>0</v>
      </c>
      <c r="BJ64" s="141">
        <v>0</v>
      </c>
      <c r="BK64" s="141">
        <v>0</v>
      </c>
      <c r="BL64" s="143">
        <v>0</v>
      </c>
      <c r="BM64" s="143">
        <v>0</v>
      </c>
      <c r="BN64" s="141">
        <v>0</v>
      </c>
      <c r="BO64" s="142">
        <v>0</v>
      </c>
      <c r="BP64" s="132">
        <v>40</v>
      </c>
      <c r="BQ64" s="141">
        <v>2179</v>
      </c>
      <c r="BR64" s="141">
        <v>1705</v>
      </c>
      <c r="BS64" s="141">
        <v>1132</v>
      </c>
      <c r="BT64" s="141">
        <v>1571</v>
      </c>
      <c r="BU64" s="141">
        <v>1608</v>
      </c>
      <c r="BV64" s="142">
        <v>987</v>
      </c>
      <c r="BW64" s="132">
        <v>4</v>
      </c>
      <c r="BX64" s="141">
        <v>47</v>
      </c>
      <c r="BY64" s="141">
        <v>36</v>
      </c>
      <c r="BZ64" s="141">
        <v>0</v>
      </c>
      <c r="CA64" s="142">
        <v>0</v>
      </c>
      <c r="CB64" s="142">
        <v>10</v>
      </c>
      <c r="CC64" s="52"/>
      <c r="CD64" s="352">
        <v>25</v>
      </c>
      <c r="CE64" s="141" t="s">
        <v>614</v>
      </c>
      <c r="CF64" s="509">
        <v>5228</v>
      </c>
      <c r="CG64" s="144" t="s">
        <v>614</v>
      </c>
      <c r="CH64" s="556">
        <v>2142.6</v>
      </c>
      <c r="CI64" s="141">
        <v>220</v>
      </c>
      <c r="CJ64" s="142">
        <v>129</v>
      </c>
      <c r="CK64" s="132">
        <v>695</v>
      </c>
      <c r="CL64" s="126">
        <v>284.8</v>
      </c>
      <c r="CM64" s="141">
        <v>190</v>
      </c>
      <c r="CN64" s="145">
        <v>77.900000000000006</v>
      </c>
      <c r="CO64" s="124"/>
      <c r="CP64" s="146">
        <v>280</v>
      </c>
      <c r="CQ64" s="146">
        <v>99</v>
      </c>
      <c r="CR64" s="146">
        <v>12885</v>
      </c>
      <c r="CS64" s="146">
        <v>2868</v>
      </c>
      <c r="CT64" s="146">
        <v>3001</v>
      </c>
    </row>
    <row r="65" spans="1:98" ht="15.75" customHeight="1">
      <c r="A65" s="480" t="s">
        <v>272</v>
      </c>
      <c r="B65" s="483">
        <v>8447</v>
      </c>
      <c r="C65" s="493">
        <v>17.690000000000001</v>
      </c>
      <c r="D65" s="486">
        <v>7022</v>
      </c>
      <c r="E65" s="836"/>
      <c r="F65" s="484">
        <v>1</v>
      </c>
      <c r="G65" s="500">
        <v>65</v>
      </c>
      <c r="H65" s="500">
        <v>20</v>
      </c>
      <c r="I65" s="500">
        <v>1124</v>
      </c>
      <c r="J65" s="500">
        <v>15</v>
      </c>
      <c r="K65" s="500">
        <v>362</v>
      </c>
      <c r="L65" s="500">
        <v>1</v>
      </c>
      <c r="M65" s="500">
        <v>50</v>
      </c>
      <c r="N65" s="500">
        <v>158</v>
      </c>
      <c r="O65" s="522">
        <v>5481</v>
      </c>
      <c r="P65" s="484">
        <v>1573</v>
      </c>
      <c r="Q65" s="500">
        <v>7</v>
      </c>
      <c r="R65" s="501">
        <v>350</v>
      </c>
      <c r="S65" s="500" t="s">
        <v>614</v>
      </c>
      <c r="T65" s="500">
        <v>20</v>
      </c>
      <c r="U65" s="500">
        <v>1124</v>
      </c>
      <c r="V65" s="500">
        <v>2</v>
      </c>
      <c r="W65" s="500">
        <v>18</v>
      </c>
      <c r="X65" s="500">
        <v>2</v>
      </c>
      <c r="Y65" s="500">
        <v>15</v>
      </c>
      <c r="Z65" s="502">
        <v>7</v>
      </c>
      <c r="AA65" s="51"/>
      <c r="AB65" s="484">
        <v>131821</v>
      </c>
      <c r="AC65" s="500">
        <v>25268</v>
      </c>
      <c r="AD65" s="500">
        <v>37308832568</v>
      </c>
      <c r="AE65" s="503">
        <v>97.51</v>
      </c>
      <c r="AF65" s="522">
        <v>23</v>
      </c>
      <c r="AG65" s="124"/>
      <c r="AH65" s="643">
        <v>87834</v>
      </c>
      <c r="AI65" s="482">
        <v>18.399999999999999</v>
      </c>
      <c r="AJ65" s="486">
        <v>57980</v>
      </c>
      <c r="AK65" s="482">
        <v>25.71</v>
      </c>
      <c r="AL65" s="486">
        <v>442967</v>
      </c>
      <c r="AM65" s="488">
        <v>95.53</v>
      </c>
      <c r="AN65" s="482">
        <v>29</v>
      </c>
      <c r="AO65" s="496">
        <v>26.1</v>
      </c>
      <c r="AP65" s="837"/>
      <c r="AQ65" s="643">
        <v>2325</v>
      </c>
      <c r="AR65" s="486">
        <v>18.3</v>
      </c>
      <c r="AS65" s="486">
        <v>6691</v>
      </c>
      <c r="AT65" s="498">
        <v>52.7</v>
      </c>
      <c r="AU65" s="498">
        <v>4977</v>
      </c>
      <c r="AV65" s="486">
        <v>44</v>
      </c>
      <c r="AW65" s="486">
        <v>1790</v>
      </c>
      <c r="AX65" s="498">
        <v>14.1</v>
      </c>
      <c r="AY65" s="504">
        <v>12</v>
      </c>
      <c r="AZ65" s="486">
        <v>761</v>
      </c>
      <c r="BA65" s="504">
        <v>260</v>
      </c>
      <c r="BB65" s="486">
        <v>658</v>
      </c>
      <c r="BC65" s="487">
        <v>352</v>
      </c>
      <c r="BD65" s="643">
        <v>59</v>
      </c>
      <c r="BE65" s="486">
        <v>2779</v>
      </c>
      <c r="BF65" s="510">
        <v>2149</v>
      </c>
      <c r="BG65" s="486">
        <v>2762</v>
      </c>
      <c r="BH65" s="510">
        <v>1998</v>
      </c>
      <c r="BI65" s="486">
        <v>1</v>
      </c>
      <c r="BJ65" s="504">
        <v>36</v>
      </c>
      <c r="BK65" s="504">
        <v>28</v>
      </c>
      <c r="BL65" s="504">
        <v>19</v>
      </c>
      <c r="BM65" s="504">
        <v>14</v>
      </c>
      <c r="BN65" s="504">
        <v>36</v>
      </c>
      <c r="BO65" s="487">
        <v>21</v>
      </c>
      <c r="BP65" s="643">
        <v>52</v>
      </c>
      <c r="BQ65" s="504">
        <v>2303</v>
      </c>
      <c r="BR65" s="504">
        <v>3174</v>
      </c>
      <c r="BS65" s="504">
        <v>2222</v>
      </c>
      <c r="BT65" s="504">
        <v>1922</v>
      </c>
      <c r="BU65" s="504">
        <v>3209</v>
      </c>
      <c r="BV65" s="487">
        <v>1983</v>
      </c>
      <c r="BW65" s="483">
        <v>27</v>
      </c>
      <c r="BX65" s="510">
        <v>414</v>
      </c>
      <c r="BY65" s="504">
        <v>332</v>
      </c>
      <c r="BZ65" s="486">
        <v>0</v>
      </c>
      <c r="CA65" s="491">
        <v>1</v>
      </c>
      <c r="CB65" s="491">
        <v>12</v>
      </c>
      <c r="CC65" s="352"/>
      <c r="CD65" s="483">
        <v>54</v>
      </c>
      <c r="CE65" s="486" t="s">
        <v>614</v>
      </c>
      <c r="CF65" s="511">
        <v>8947</v>
      </c>
      <c r="CG65" s="498" t="s">
        <v>614</v>
      </c>
      <c r="CH65" s="850">
        <v>1873.9</v>
      </c>
      <c r="CI65" s="486">
        <v>390</v>
      </c>
      <c r="CJ65" s="487">
        <v>230</v>
      </c>
      <c r="CK65" s="483">
        <v>1277</v>
      </c>
      <c r="CL65" s="482">
        <v>267.4636819088152</v>
      </c>
      <c r="CM65" s="486">
        <v>318</v>
      </c>
      <c r="CN65" s="496">
        <v>66.604111861396419</v>
      </c>
      <c r="CO65" s="124"/>
      <c r="CP65" s="513">
        <v>579</v>
      </c>
      <c r="CQ65" s="513">
        <v>141</v>
      </c>
      <c r="CR65" s="513">
        <v>21230</v>
      </c>
      <c r="CS65" s="513">
        <v>4295</v>
      </c>
      <c r="CT65" s="513">
        <v>5138</v>
      </c>
    </row>
    <row r="66" spans="1:98" ht="15.75" customHeight="1">
      <c r="A66" s="817" t="s">
        <v>231</v>
      </c>
      <c r="B66" s="132">
        <v>8537</v>
      </c>
      <c r="C66" s="252">
        <v>21.5</v>
      </c>
      <c r="D66" s="141">
        <v>6876</v>
      </c>
      <c r="E66" s="836"/>
      <c r="F66" s="124">
        <v>6</v>
      </c>
      <c r="G66" s="138">
        <v>344</v>
      </c>
      <c r="H66" s="138">
        <v>24</v>
      </c>
      <c r="I66" s="138">
        <v>1533</v>
      </c>
      <c r="J66" s="138">
        <v>1</v>
      </c>
      <c r="K66" s="138">
        <v>22</v>
      </c>
      <c r="L66" s="138">
        <v>2</v>
      </c>
      <c r="M66" s="138">
        <v>100</v>
      </c>
      <c r="N66" s="138">
        <v>201</v>
      </c>
      <c r="O66" s="140">
        <v>5271</v>
      </c>
      <c r="P66" s="137">
        <v>1563</v>
      </c>
      <c r="Q66" s="156">
        <v>7</v>
      </c>
      <c r="R66" s="51">
        <v>280</v>
      </c>
      <c r="S66" s="138">
        <v>3</v>
      </c>
      <c r="T66" s="138">
        <v>13</v>
      </c>
      <c r="U66" s="156">
        <v>1042</v>
      </c>
      <c r="V66" s="138">
        <v>2</v>
      </c>
      <c r="W66" s="156">
        <v>69</v>
      </c>
      <c r="X66" s="138">
        <v>5</v>
      </c>
      <c r="Y66" s="156">
        <v>113</v>
      </c>
      <c r="Z66" s="140">
        <v>3</v>
      </c>
      <c r="AA66" s="51"/>
      <c r="AB66" s="124">
        <v>113235</v>
      </c>
      <c r="AC66" s="138">
        <v>18608</v>
      </c>
      <c r="AD66" s="138">
        <v>30396024856</v>
      </c>
      <c r="AE66" s="135">
        <v>97.42</v>
      </c>
      <c r="AF66" s="140">
        <v>19</v>
      </c>
      <c r="AG66" s="124"/>
      <c r="AH66" s="132">
        <v>87510</v>
      </c>
      <c r="AI66" s="126">
        <v>21.83</v>
      </c>
      <c r="AJ66" s="141">
        <v>56792</v>
      </c>
      <c r="AK66" s="126">
        <v>28.55</v>
      </c>
      <c r="AL66" s="141">
        <v>370926</v>
      </c>
      <c r="AM66" s="126">
        <v>92.38</v>
      </c>
      <c r="AN66" s="126">
        <v>25.4</v>
      </c>
      <c r="AO66" s="353">
        <v>12.7</v>
      </c>
      <c r="AP66" s="837"/>
      <c r="AQ66" s="352">
        <v>3031</v>
      </c>
      <c r="AR66" s="141">
        <v>28.3</v>
      </c>
      <c r="AS66" s="141">
        <v>6896</v>
      </c>
      <c r="AT66" s="141">
        <v>64.3</v>
      </c>
      <c r="AU66" s="141">
        <v>5172</v>
      </c>
      <c r="AV66" s="141">
        <v>54.1</v>
      </c>
      <c r="AW66" s="141">
        <v>1516</v>
      </c>
      <c r="AX66" s="141">
        <v>14.1</v>
      </c>
      <c r="AY66" s="141">
        <v>5</v>
      </c>
      <c r="AZ66" s="141">
        <v>175</v>
      </c>
      <c r="BA66" s="141">
        <v>120</v>
      </c>
      <c r="BB66" s="141">
        <v>144</v>
      </c>
      <c r="BC66" s="142">
        <v>96</v>
      </c>
      <c r="BD66" s="352">
        <v>75</v>
      </c>
      <c r="BE66" s="141">
        <v>3483</v>
      </c>
      <c r="BF66" s="141">
        <v>2552</v>
      </c>
      <c r="BG66" s="141">
        <v>3445</v>
      </c>
      <c r="BH66" s="141">
        <v>2487</v>
      </c>
      <c r="BI66" s="141" t="s">
        <v>614</v>
      </c>
      <c r="BJ66" s="141" t="s">
        <v>614</v>
      </c>
      <c r="BK66" s="141" t="s">
        <v>614</v>
      </c>
      <c r="BL66" s="143" t="s">
        <v>614</v>
      </c>
      <c r="BM66" s="143" t="s">
        <v>614</v>
      </c>
      <c r="BN66" s="141" t="s">
        <v>614</v>
      </c>
      <c r="BO66" s="142" t="s">
        <v>614</v>
      </c>
      <c r="BP66" s="132">
        <v>69</v>
      </c>
      <c r="BQ66" s="141">
        <v>2575</v>
      </c>
      <c r="BR66" s="141">
        <v>3195</v>
      </c>
      <c r="BS66" s="141">
        <v>2670</v>
      </c>
      <c r="BT66" s="141">
        <v>2044</v>
      </c>
      <c r="BU66" s="141">
        <v>3307</v>
      </c>
      <c r="BV66" s="142">
        <v>2479</v>
      </c>
      <c r="BW66" s="132">
        <v>11</v>
      </c>
      <c r="BX66" s="141">
        <v>156</v>
      </c>
      <c r="BY66" s="141">
        <v>110</v>
      </c>
      <c r="BZ66" s="141">
        <v>1</v>
      </c>
      <c r="CA66" s="142">
        <v>17</v>
      </c>
      <c r="CB66" s="142">
        <v>35</v>
      </c>
      <c r="CC66" s="352"/>
      <c r="CD66" s="132">
        <v>36</v>
      </c>
      <c r="CE66" s="141">
        <v>1</v>
      </c>
      <c r="CF66" s="509">
        <v>6805</v>
      </c>
      <c r="CG66" s="144">
        <v>42</v>
      </c>
      <c r="CH66" s="556">
        <v>1697.8</v>
      </c>
      <c r="CI66" s="141">
        <v>393</v>
      </c>
      <c r="CJ66" s="142">
        <v>229</v>
      </c>
      <c r="CK66" s="132">
        <v>1546</v>
      </c>
      <c r="CL66" s="126">
        <v>385.7</v>
      </c>
      <c r="CM66" s="141">
        <v>331</v>
      </c>
      <c r="CN66" s="145">
        <v>82.6</v>
      </c>
      <c r="CO66" s="124"/>
      <c r="CP66" s="146">
        <v>415</v>
      </c>
      <c r="CQ66" s="146">
        <v>111</v>
      </c>
      <c r="CR66" s="146">
        <v>18598</v>
      </c>
      <c r="CS66" s="146">
        <v>3699</v>
      </c>
      <c r="CT66" s="146">
        <v>4605</v>
      </c>
    </row>
    <row r="67" spans="1:98" ht="15.75" customHeight="1">
      <c r="A67" s="480" t="s">
        <v>262</v>
      </c>
      <c r="B67" s="495">
        <v>14696</v>
      </c>
      <c r="C67" s="503">
        <v>25.1</v>
      </c>
      <c r="D67" s="502">
        <v>11620</v>
      </c>
      <c r="E67" s="836"/>
      <c r="F67" s="495">
        <v>3</v>
      </c>
      <c r="G67" s="500">
        <v>170</v>
      </c>
      <c r="H67" s="500">
        <v>46</v>
      </c>
      <c r="I67" s="500">
        <v>2701</v>
      </c>
      <c r="J67" s="500">
        <v>7</v>
      </c>
      <c r="K67" s="500">
        <v>156</v>
      </c>
      <c r="L67" s="500">
        <v>1</v>
      </c>
      <c r="M67" s="500">
        <v>38</v>
      </c>
      <c r="N67" s="500">
        <v>164</v>
      </c>
      <c r="O67" s="502">
        <v>4146</v>
      </c>
      <c r="P67" s="495">
        <v>2113</v>
      </c>
      <c r="Q67" s="500">
        <v>15</v>
      </c>
      <c r="R67" s="501">
        <v>508</v>
      </c>
      <c r="S67" s="500">
        <v>7</v>
      </c>
      <c r="T67" s="500">
        <v>20</v>
      </c>
      <c r="U67" s="500">
        <v>1438</v>
      </c>
      <c r="V67" s="500">
        <v>5</v>
      </c>
      <c r="W67" s="500">
        <v>204</v>
      </c>
      <c r="X67" s="500">
        <v>4</v>
      </c>
      <c r="Y67" s="500">
        <v>84</v>
      </c>
      <c r="Z67" s="502">
        <v>1</v>
      </c>
      <c r="AA67" s="51"/>
      <c r="AB67" s="484">
        <v>165793</v>
      </c>
      <c r="AC67" s="500">
        <v>34360</v>
      </c>
      <c r="AD67" s="500">
        <v>49501892674</v>
      </c>
      <c r="AE67" s="503">
        <v>96.72</v>
      </c>
      <c r="AF67" s="502">
        <v>20</v>
      </c>
      <c r="AG67" s="124"/>
      <c r="AH67" s="483">
        <v>117396</v>
      </c>
      <c r="AI67" s="482">
        <v>19.600000000000001</v>
      </c>
      <c r="AJ67" s="486">
        <v>78217</v>
      </c>
      <c r="AK67" s="482">
        <v>26.1</v>
      </c>
      <c r="AL67" s="486">
        <v>461149</v>
      </c>
      <c r="AM67" s="482">
        <v>92.6</v>
      </c>
      <c r="AN67" s="482">
        <v>33.9</v>
      </c>
      <c r="AO67" s="496">
        <v>33.200000000000003</v>
      </c>
      <c r="AP67" s="837"/>
      <c r="AQ67" s="643">
        <v>5264</v>
      </c>
      <c r="AR67" s="486">
        <v>32.6</v>
      </c>
      <c r="AS67" s="486">
        <v>8161</v>
      </c>
      <c r="AT67" s="486">
        <v>50.5</v>
      </c>
      <c r="AU67" s="486">
        <v>5583</v>
      </c>
      <c r="AV67" s="486">
        <v>38.299999999999997</v>
      </c>
      <c r="AW67" s="486">
        <v>5898</v>
      </c>
      <c r="AX67" s="486">
        <v>36.5</v>
      </c>
      <c r="AY67" s="486">
        <v>11</v>
      </c>
      <c r="AZ67" s="486">
        <v>508</v>
      </c>
      <c r="BA67" s="486">
        <v>382</v>
      </c>
      <c r="BB67" s="486">
        <v>462</v>
      </c>
      <c r="BC67" s="487">
        <v>275</v>
      </c>
      <c r="BD67" s="483">
        <v>111</v>
      </c>
      <c r="BE67" s="486">
        <v>4560</v>
      </c>
      <c r="BF67" s="510">
        <v>4425</v>
      </c>
      <c r="BG67" s="486">
        <v>5352</v>
      </c>
      <c r="BH67" s="486">
        <v>3585</v>
      </c>
      <c r="BI67" s="486" t="s">
        <v>614</v>
      </c>
      <c r="BJ67" s="486" t="s">
        <v>614</v>
      </c>
      <c r="BK67" s="486" t="s">
        <v>614</v>
      </c>
      <c r="BL67" s="504" t="s">
        <v>614</v>
      </c>
      <c r="BM67" s="504" t="s">
        <v>614</v>
      </c>
      <c r="BN67" s="486" t="s">
        <v>614</v>
      </c>
      <c r="BO67" s="487" t="s">
        <v>614</v>
      </c>
      <c r="BP67" s="483">
        <v>59</v>
      </c>
      <c r="BQ67" s="486">
        <v>5492</v>
      </c>
      <c r="BR67" s="486">
        <v>2009</v>
      </c>
      <c r="BS67" s="486">
        <v>1591</v>
      </c>
      <c r="BT67" s="486">
        <v>4464</v>
      </c>
      <c r="BU67" s="486">
        <v>2268</v>
      </c>
      <c r="BV67" s="487">
        <v>1281</v>
      </c>
      <c r="BW67" s="483" t="s">
        <v>614</v>
      </c>
      <c r="BX67" s="510" t="s">
        <v>614</v>
      </c>
      <c r="BY67" s="486" t="s">
        <v>614</v>
      </c>
      <c r="BZ67" s="486">
        <v>82</v>
      </c>
      <c r="CA67" s="491">
        <v>3</v>
      </c>
      <c r="CB67" s="491">
        <v>16</v>
      </c>
      <c r="CC67" s="352"/>
      <c r="CD67" s="483">
        <v>87</v>
      </c>
      <c r="CE67" s="486">
        <v>1</v>
      </c>
      <c r="CF67" s="486">
        <v>14034</v>
      </c>
      <c r="CG67" s="498">
        <v>574</v>
      </c>
      <c r="CH67" s="557">
        <v>2337.3000000000002</v>
      </c>
      <c r="CI67" s="486">
        <v>550</v>
      </c>
      <c r="CJ67" s="487">
        <v>372</v>
      </c>
      <c r="CK67" s="483">
        <v>2484</v>
      </c>
      <c r="CL67" s="482">
        <v>413.7</v>
      </c>
      <c r="CM67" s="486">
        <v>706</v>
      </c>
      <c r="CN67" s="490">
        <v>117.6</v>
      </c>
      <c r="CO67" s="124"/>
      <c r="CP67" s="513">
        <v>746</v>
      </c>
      <c r="CQ67" s="513">
        <v>381</v>
      </c>
      <c r="CR67" s="513">
        <v>28988</v>
      </c>
      <c r="CS67" s="513">
        <v>6153</v>
      </c>
      <c r="CT67" s="513">
        <v>6673</v>
      </c>
    </row>
    <row r="68" spans="1:98" ht="15.75" customHeight="1" thickBot="1">
      <c r="A68" s="817" t="s">
        <v>524</v>
      </c>
      <c r="B68" s="352">
        <v>13158</v>
      </c>
      <c r="C68" s="356">
        <v>41.25</v>
      </c>
      <c r="D68" s="141">
        <v>10352</v>
      </c>
      <c r="E68" s="836"/>
      <c r="F68" s="137">
        <v>1</v>
      </c>
      <c r="G68" s="138">
        <v>70</v>
      </c>
      <c r="H68" s="138">
        <v>7</v>
      </c>
      <c r="I68" s="138">
        <v>620</v>
      </c>
      <c r="J68" s="138">
        <v>5</v>
      </c>
      <c r="K68" s="138">
        <v>145</v>
      </c>
      <c r="L68" s="138">
        <v>1</v>
      </c>
      <c r="M68" s="138">
        <v>50</v>
      </c>
      <c r="N68" s="139">
        <v>7</v>
      </c>
      <c r="O68" s="140">
        <v>308</v>
      </c>
      <c r="P68" s="137">
        <v>750</v>
      </c>
      <c r="Q68" s="138">
        <v>1</v>
      </c>
      <c r="R68" s="139">
        <v>50</v>
      </c>
      <c r="S68" s="138">
        <v>4</v>
      </c>
      <c r="T68" s="138">
        <v>6</v>
      </c>
      <c r="U68" s="139">
        <v>482</v>
      </c>
      <c r="V68" s="138">
        <v>1</v>
      </c>
      <c r="W68" s="139">
        <v>21</v>
      </c>
      <c r="X68" s="138">
        <v>0</v>
      </c>
      <c r="Y68" s="139">
        <v>0</v>
      </c>
      <c r="Z68" s="140">
        <v>3</v>
      </c>
      <c r="AA68" s="51"/>
      <c r="AB68" s="137">
        <v>75903</v>
      </c>
      <c r="AC68" s="138">
        <v>14829</v>
      </c>
      <c r="AD68" s="138">
        <v>22607474904</v>
      </c>
      <c r="AE68" s="135">
        <v>98</v>
      </c>
      <c r="AF68" s="140">
        <v>18</v>
      </c>
      <c r="AG68" s="124"/>
      <c r="AH68" s="132">
        <v>77533</v>
      </c>
      <c r="AI68" s="126">
        <v>24.3</v>
      </c>
      <c r="AJ68" s="141">
        <v>49593</v>
      </c>
      <c r="AK68" s="126">
        <v>31.9</v>
      </c>
      <c r="AL68" s="141">
        <v>361219</v>
      </c>
      <c r="AM68" s="253">
        <v>93.01</v>
      </c>
      <c r="AN68" s="126">
        <v>30.4</v>
      </c>
      <c r="AO68" s="353">
        <v>46.8</v>
      </c>
      <c r="AP68" s="837"/>
      <c r="AQ68" s="352">
        <v>1019</v>
      </c>
      <c r="AR68" s="425">
        <v>11</v>
      </c>
      <c r="AS68" s="143">
        <v>6645</v>
      </c>
      <c r="AT68" s="143">
        <v>72</v>
      </c>
      <c r="AU68" s="141">
        <v>4520</v>
      </c>
      <c r="AV68" s="141">
        <v>54</v>
      </c>
      <c r="AW68" s="143">
        <v>1256</v>
      </c>
      <c r="AX68" s="143">
        <v>13</v>
      </c>
      <c r="AY68" s="141" t="s">
        <v>614</v>
      </c>
      <c r="AZ68" s="143" t="s">
        <v>614</v>
      </c>
      <c r="BA68" s="143" t="s">
        <v>614</v>
      </c>
      <c r="BB68" s="143" t="s">
        <v>614</v>
      </c>
      <c r="BC68" s="142" t="s">
        <v>614</v>
      </c>
      <c r="BD68" s="132">
        <v>81</v>
      </c>
      <c r="BE68" s="143">
        <v>3465</v>
      </c>
      <c r="BF68" s="143">
        <v>3518</v>
      </c>
      <c r="BG68" s="143">
        <v>3191</v>
      </c>
      <c r="BH68" s="143">
        <v>3102</v>
      </c>
      <c r="BI68" s="141">
        <v>19</v>
      </c>
      <c r="BJ68" s="143">
        <v>266</v>
      </c>
      <c r="BK68" s="143">
        <v>1408</v>
      </c>
      <c r="BL68" s="143">
        <v>167</v>
      </c>
      <c r="BM68" s="143">
        <v>190</v>
      </c>
      <c r="BN68" s="143">
        <v>1052</v>
      </c>
      <c r="BO68" s="142">
        <v>165</v>
      </c>
      <c r="BP68" s="132">
        <v>37</v>
      </c>
      <c r="BQ68" s="143">
        <v>628</v>
      </c>
      <c r="BR68" s="143">
        <v>2480</v>
      </c>
      <c r="BS68" s="143">
        <v>975</v>
      </c>
      <c r="BT68" s="143">
        <v>551</v>
      </c>
      <c r="BU68" s="143">
        <v>2402</v>
      </c>
      <c r="BV68" s="142">
        <v>946</v>
      </c>
      <c r="BW68" s="132">
        <v>20</v>
      </c>
      <c r="BX68" s="52">
        <v>391</v>
      </c>
      <c r="BY68" s="143">
        <v>311</v>
      </c>
      <c r="BZ68" s="143">
        <v>37</v>
      </c>
      <c r="CA68" s="143">
        <v>11</v>
      </c>
      <c r="CB68" s="146">
        <v>17</v>
      </c>
      <c r="CC68" s="352"/>
      <c r="CD68" s="849">
        <v>18</v>
      </c>
      <c r="CE68" s="141">
        <v>0</v>
      </c>
      <c r="CF68" s="509">
        <v>9568</v>
      </c>
      <c r="CG68" s="141">
        <v>0</v>
      </c>
      <c r="CH68" s="556">
        <v>2999.3</v>
      </c>
      <c r="CI68" s="141">
        <v>269</v>
      </c>
      <c r="CJ68" s="142">
        <v>180</v>
      </c>
      <c r="CK68" s="132">
        <v>823</v>
      </c>
      <c r="CL68" s="126">
        <v>258.8</v>
      </c>
      <c r="CM68" s="141">
        <v>235</v>
      </c>
      <c r="CN68" s="145">
        <v>73.900000000000006</v>
      </c>
      <c r="CO68" s="124"/>
      <c r="CP68" s="146">
        <v>311</v>
      </c>
      <c r="CQ68" s="146">
        <v>137</v>
      </c>
      <c r="CR68" s="146">
        <v>13819</v>
      </c>
      <c r="CS68" s="146">
        <v>3326</v>
      </c>
      <c r="CT68" s="146">
        <v>6003</v>
      </c>
    </row>
    <row r="69" spans="1:98" s="713" customFormat="1" ht="15.75" customHeight="1" thickTop="1">
      <c r="A69" s="481" t="s">
        <v>903</v>
      </c>
      <c r="B69" s="600">
        <f>SUM(B7:B68)</f>
        <v>404222</v>
      </c>
      <c r="C69" s="599" t="s">
        <v>614</v>
      </c>
      <c r="D69" s="1089">
        <f>SUM(D7:D68)</f>
        <v>322536</v>
      </c>
      <c r="E69" s="836"/>
      <c r="F69" s="600">
        <f t="shared" ref="F69:Z69" si="0">SUM(F7:F68)</f>
        <v>120</v>
      </c>
      <c r="G69" s="599">
        <f t="shared" si="0"/>
        <v>9394</v>
      </c>
      <c r="H69" s="599">
        <f t="shared" si="0"/>
        <v>1221</v>
      </c>
      <c r="I69" s="599">
        <f t="shared" si="0"/>
        <v>88525</v>
      </c>
      <c r="J69" s="599">
        <f t="shared" si="0"/>
        <v>543</v>
      </c>
      <c r="K69" s="599">
        <f t="shared" si="0"/>
        <v>14672</v>
      </c>
      <c r="L69" s="599">
        <f t="shared" si="0"/>
        <v>38</v>
      </c>
      <c r="M69" s="599">
        <f t="shared" si="0"/>
        <v>2228</v>
      </c>
      <c r="N69" s="599">
        <f t="shared" si="0"/>
        <v>4088</v>
      </c>
      <c r="O69" s="601">
        <f t="shared" si="0"/>
        <v>144357</v>
      </c>
      <c r="P69" s="602">
        <f t="shared" si="0"/>
        <v>74601</v>
      </c>
      <c r="Q69" s="599">
        <f t="shared" si="0"/>
        <v>408</v>
      </c>
      <c r="R69" s="599">
        <f t="shared" si="0"/>
        <v>17335</v>
      </c>
      <c r="S69" s="599">
        <f t="shared" si="0"/>
        <v>266</v>
      </c>
      <c r="T69" s="599">
        <f t="shared" si="0"/>
        <v>664</v>
      </c>
      <c r="U69" s="599">
        <f t="shared" si="0"/>
        <v>58748</v>
      </c>
      <c r="V69" s="599">
        <f t="shared" si="0"/>
        <v>120</v>
      </c>
      <c r="W69" s="599">
        <f t="shared" si="0"/>
        <v>6951</v>
      </c>
      <c r="X69" s="599">
        <f t="shared" si="0"/>
        <v>93</v>
      </c>
      <c r="Y69" s="599">
        <f t="shared" si="0"/>
        <v>2971</v>
      </c>
      <c r="Z69" s="601">
        <f t="shared" si="0"/>
        <v>323</v>
      </c>
      <c r="AA69" s="51"/>
      <c r="AB69" s="600">
        <f>SUM(AB7:AB68)</f>
        <v>6377664</v>
      </c>
      <c r="AC69" s="599">
        <f>SUM(AC7:AC68)</f>
        <v>1250674</v>
      </c>
      <c r="AD69" s="599">
        <f>SUM(AD7:AD68)</f>
        <v>1806196051026</v>
      </c>
      <c r="AE69" s="599" t="s">
        <v>614</v>
      </c>
      <c r="AF69" s="601">
        <f>SUM(AF7:AF68)</f>
        <v>919</v>
      </c>
      <c r="AG69" s="124"/>
      <c r="AH69" s="602">
        <f>SUM(AH7:AH68)</f>
        <v>4527276</v>
      </c>
      <c r="AI69" s="599" t="s">
        <v>614</v>
      </c>
      <c r="AJ69" s="599">
        <f>SUM(AJ7:AJ68)</f>
        <v>2990180</v>
      </c>
      <c r="AK69" s="599" t="s">
        <v>614</v>
      </c>
      <c r="AL69" s="599">
        <f>SUM(AL7:AL68)</f>
        <v>23657302.241606519</v>
      </c>
      <c r="AM69" s="599" t="s">
        <v>614</v>
      </c>
      <c r="AN69" s="599" t="s">
        <v>614</v>
      </c>
      <c r="AO69" s="601" t="s">
        <v>614</v>
      </c>
      <c r="AP69" s="124"/>
      <c r="AQ69" s="603">
        <f t="shared" ref="AQ69:CB69" si="1">SUM(AQ7:AQ68)</f>
        <v>112469</v>
      </c>
      <c r="AR69" s="604"/>
      <c r="AS69" s="604">
        <f t="shared" si="1"/>
        <v>300722</v>
      </c>
      <c r="AT69" s="604"/>
      <c r="AU69" s="604">
        <f t="shared" si="1"/>
        <v>204240</v>
      </c>
      <c r="AV69" s="604"/>
      <c r="AW69" s="604">
        <f>SUM(AW7:AW68)</f>
        <v>64448</v>
      </c>
      <c r="AX69" s="604"/>
      <c r="AY69" s="604">
        <f t="shared" si="1"/>
        <v>1005</v>
      </c>
      <c r="AZ69" s="604">
        <f t="shared" si="1"/>
        <v>70798</v>
      </c>
      <c r="BA69" s="604">
        <f t="shared" si="1"/>
        <v>36678</v>
      </c>
      <c r="BB69" s="604">
        <f t="shared" si="1"/>
        <v>59436</v>
      </c>
      <c r="BC69" s="605">
        <f t="shared" si="1"/>
        <v>30342</v>
      </c>
      <c r="BD69" s="606">
        <f t="shared" si="1"/>
        <v>2360</v>
      </c>
      <c r="BE69" s="604">
        <f t="shared" si="1"/>
        <v>124572</v>
      </c>
      <c r="BF69" s="604">
        <f t="shared" si="1"/>
        <v>96326</v>
      </c>
      <c r="BG69" s="604">
        <f t="shared" si="1"/>
        <v>122133</v>
      </c>
      <c r="BH69" s="604">
        <f t="shared" si="1"/>
        <v>87231</v>
      </c>
      <c r="BI69" s="604">
        <f t="shared" si="1"/>
        <v>153</v>
      </c>
      <c r="BJ69" s="604">
        <f t="shared" si="1"/>
        <v>6578</v>
      </c>
      <c r="BK69" s="604">
        <f t="shared" si="1"/>
        <v>10064</v>
      </c>
      <c r="BL69" s="952">
        <f t="shared" si="1"/>
        <v>4237</v>
      </c>
      <c r="BM69" s="952">
        <f t="shared" si="1"/>
        <v>4507</v>
      </c>
      <c r="BN69" s="604">
        <f t="shared" si="1"/>
        <v>9029</v>
      </c>
      <c r="BO69" s="605">
        <f t="shared" si="1"/>
        <v>3450</v>
      </c>
      <c r="BP69" s="606">
        <f t="shared" si="1"/>
        <v>1818</v>
      </c>
      <c r="BQ69" s="604">
        <f t="shared" si="1"/>
        <v>94397</v>
      </c>
      <c r="BR69" s="604">
        <f t="shared" si="1"/>
        <v>105034</v>
      </c>
      <c r="BS69" s="604">
        <f t="shared" si="1"/>
        <v>69475</v>
      </c>
      <c r="BT69" s="604">
        <f t="shared" si="1"/>
        <v>72964</v>
      </c>
      <c r="BU69" s="604">
        <f t="shared" si="1"/>
        <v>103826</v>
      </c>
      <c r="BV69" s="605">
        <f t="shared" si="1"/>
        <v>61062</v>
      </c>
      <c r="BW69" s="606">
        <f t="shared" si="1"/>
        <v>1118</v>
      </c>
      <c r="BX69" s="604">
        <f t="shared" si="1"/>
        <v>18099</v>
      </c>
      <c r="BY69" s="604">
        <f t="shared" si="1"/>
        <v>14753</v>
      </c>
      <c r="BZ69" s="604">
        <f t="shared" si="1"/>
        <v>1049</v>
      </c>
      <c r="CA69" s="607">
        <f>SUM(CA7:CA68)</f>
        <v>543</v>
      </c>
      <c r="CB69" s="611">
        <f t="shared" si="1"/>
        <v>1031</v>
      </c>
      <c r="CC69" s="352"/>
      <c r="CD69" s="606">
        <f t="shared" ref="CD69:CT69" si="2">SUM(CD7:CD68)</f>
        <v>1654</v>
      </c>
      <c r="CE69" s="604">
        <f t="shared" si="2"/>
        <v>45</v>
      </c>
      <c r="CF69" s="604">
        <f t="shared" si="2"/>
        <v>338461</v>
      </c>
      <c r="CG69" s="608">
        <f t="shared" si="2"/>
        <v>16294</v>
      </c>
      <c r="CH69" s="609">
        <f t="shared" si="2"/>
        <v>94949.011255482139</v>
      </c>
      <c r="CI69" s="604">
        <f t="shared" si="2"/>
        <v>19471</v>
      </c>
      <c r="CJ69" s="605">
        <f t="shared" si="2"/>
        <v>12170</v>
      </c>
      <c r="CK69" s="606">
        <f t="shared" si="2"/>
        <v>68892</v>
      </c>
      <c r="CL69" s="610">
        <f t="shared" si="2"/>
        <v>19272.875934308497</v>
      </c>
      <c r="CM69" s="604">
        <f t="shared" si="2"/>
        <v>19134</v>
      </c>
      <c r="CN69" s="639">
        <f t="shared" si="2"/>
        <v>5261.4411970366682</v>
      </c>
      <c r="CO69" s="124"/>
      <c r="CP69" s="611">
        <f t="shared" si="2"/>
        <v>23530</v>
      </c>
      <c r="CQ69" s="611">
        <f t="shared" si="2"/>
        <v>6612</v>
      </c>
      <c r="CR69" s="611">
        <f t="shared" si="2"/>
        <v>864256</v>
      </c>
      <c r="CS69" s="611">
        <f t="shared" si="2"/>
        <v>204200</v>
      </c>
      <c r="CT69" s="611">
        <f t="shared" si="2"/>
        <v>227961</v>
      </c>
    </row>
    <row r="70" spans="1:98" ht="15.75" customHeight="1">
      <c r="A70" s="616" t="s">
        <v>904</v>
      </c>
      <c r="B70" s="1090">
        <f>AVERAGE(B7:B68)</f>
        <v>6519.7096774193551</v>
      </c>
      <c r="C70" s="1091">
        <f>AVERAGE(C7:C68)</f>
        <v>17.906903225806456</v>
      </c>
      <c r="D70" s="1092">
        <f>AVERAGE(D7:D68)</f>
        <v>5202.1935483870966</v>
      </c>
      <c r="E70" s="853"/>
      <c r="F70" s="1093">
        <f t="shared" ref="F70:Z70" si="3">AVERAGE(F7:F68)</f>
        <v>1.9672131147540983</v>
      </c>
      <c r="G70" s="1094">
        <f t="shared" si="3"/>
        <v>154</v>
      </c>
      <c r="H70" s="1094">
        <f t="shared" si="3"/>
        <v>19.693548387096776</v>
      </c>
      <c r="I70" s="1094">
        <f t="shared" si="3"/>
        <v>1427.8225806451612</v>
      </c>
      <c r="J70" s="1094">
        <f t="shared" si="3"/>
        <v>8.9016393442622945</v>
      </c>
      <c r="K70" s="1094">
        <f t="shared" si="3"/>
        <v>240.52459016393442</v>
      </c>
      <c r="L70" s="1094">
        <f t="shared" si="3"/>
        <v>0.92682926829268297</v>
      </c>
      <c r="M70" s="1094">
        <f t="shared" si="3"/>
        <v>54.341463414634148</v>
      </c>
      <c r="N70" s="1094">
        <f t="shared" si="3"/>
        <v>65.935483870967744</v>
      </c>
      <c r="O70" s="1095">
        <f t="shared" si="3"/>
        <v>2328.3387096774195</v>
      </c>
      <c r="P70" s="1093">
        <f t="shared" si="3"/>
        <v>1203.241935483871</v>
      </c>
      <c r="Q70" s="1094">
        <f t="shared" si="3"/>
        <v>6.6885245901639347</v>
      </c>
      <c r="R70" s="1094">
        <f t="shared" si="3"/>
        <v>284.18032786885249</v>
      </c>
      <c r="S70" s="1094">
        <f t="shared" si="3"/>
        <v>4.4333333333333336</v>
      </c>
      <c r="T70" s="1094">
        <f t="shared" si="3"/>
        <v>10.709677419354838</v>
      </c>
      <c r="U70" s="1094">
        <f t="shared" si="3"/>
        <v>947.54838709677415</v>
      </c>
      <c r="V70" s="1094">
        <f t="shared" si="3"/>
        <v>2.2641509433962264</v>
      </c>
      <c r="W70" s="1094">
        <f t="shared" si="3"/>
        <v>131.15094339622641</v>
      </c>
      <c r="X70" s="1094">
        <f t="shared" si="3"/>
        <v>1.8235294117647058</v>
      </c>
      <c r="Y70" s="1094">
        <f t="shared" si="3"/>
        <v>58.254901960784316</v>
      </c>
      <c r="Z70" s="1095">
        <f t="shared" si="3"/>
        <v>7.177777777777778</v>
      </c>
      <c r="AA70" s="51"/>
      <c r="AB70" s="1096">
        <f>AVERAGE(AB7:AB68)</f>
        <v>102865.54838709677</v>
      </c>
      <c r="AC70" s="1094">
        <f>AVERAGE(AC7:AC68)</f>
        <v>20172.16129032258</v>
      </c>
      <c r="AD70" s="1094">
        <f>AVERAGE(AD7:AD68)</f>
        <v>29132194371.387096</v>
      </c>
      <c r="AE70" s="1097">
        <f>AVERAGE(AE7:AE68)</f>
        <v>98.094713298759785</v>
      </c>
      <c r="AF70" s="1095">
        <f>AVERAGE(AF7:AF68)</f>
        <v>14.82258064516129</v>
      </c>
      <c r="AG70" s="124"/>
      <c r="AH70" s="1093">
        <f t="shared" ref="AH70:AO70" si="4">AVERAGE(AH7:AH68)</f>
        <v>73020.580645161288</v>
      </c>
      <c r="AI70" s="1097">
        <f t="shared" si="4"/>
        <v>19.937876955357304</v>
      </c>
      <c r="AJ70" s="1094">
        <f t="shared" si="4"/>
        <v>48228.709677419356</v>
      </c>
      <c r="AK70" s="1097">
        <f t="shared" si="4"/>
        <v>27.969235813396157</v>
      </c>
      <c r="AL70" s="1094">
        <f t="shared" si="4"/>
        <v>381569.39099365351</v>
      </c>
      <c r="AM70" s="1097">
        <f t="shared" si="4"/>
        <v>93.153951612903242</v>
      </c>
      <c r="AN70" s="1097">
        <f t="shared" si="4"/>
        <v>32.716129032258067</v>
      </c>
      <c r="AO70" s="1098">
        <f t="shared" si="4"/>
        <v>22.969354838709677</v>
      </c>
      <c r="AP70" s="861"/>
      <c r="AQ70" s="1086">
        <f t="shared" ref="AQ70:CB70" si="5">AVERAGE(AQ7:AQ68)</f>
        <v>1814.016129032258</v>
      </c>
      <c r="AR70" s="1080">
        <f t="shared" si="5"/>
        <v>21.031070916204097</v>
      </c>
      <c r="AS70" s="1080">
        <f t="shared" si="5"/>
        <v>4850.3548387096771</v>
      </c>
      <c r="AT70" s="1080">
        <f t="shared" si="5"/>
        <v>55.328945172258891</v>
      </c>
      <c r="AU70" s="1080">
        <f t="shared" si="5"/>
        <v>3294.1935483870966</v>
      </c>
      <c r="AV70" s="1080">
        <f t="shared" si="5"/>
        <v>42.019204505911453</v>
      </c>
      <c r="AW70" s="1080">
        <f>AVERAGE(AW7:AW68)</f>
        <v>1039.483870967742</v>
      </c>
      <c r="AX70" s="1080">
        <f t="shared" si="5"/>
        <v>11.196898813551256</v>
      </c>
      <c r="AY70" s="1080">
        <f t="shared" si="5"/>
        <v>17.327586206896552</v>
      </c>
      <c r="AZ70" s="1080">
        <f t="shared" si="5"/>
        <v>1220.655172413793</v>
      </c>
      <c r="BA70" s="1080">
        <f t="shared" si="5"/>
        <v>632.37931034482756</v>
      </c>
      <c r="BB70" s="1080">
        <f t="shared" si="5"/>
        <v>1024.7586206896551</v>
      </c>
      <c r="BC70" s="1082">
        <f t="shared" si="5"/>
        <v>523.13793103448279</v>
      </c>
      <c r="BD70" s="1083">
        <f t="shared" si="5"/>
        <v>38.064516129032256</v>
      </c>
      <c r="BE70" s="1080">
        <f t="shared" si="5"/>
        <v>2009.2258064516129</v>
      </c>
      <c r="BF70" s="1080">
        <f t="shared" si="5"/>
        <v>1553.6451612903227</v>
      </c>
      <c r="BG70" s="1080">
        <f t="shared" si="5"/>
        <v>1969.8870967741937</v>
      </c>
      <c r="BH70" s="1080">
        <f t="shared" si="5"/>
        <v>1406.9516129032259</v>
      </c>
      <c r="BI70" s="1080">
        <f t="shared" si="5"/>
        <v>4.25</v>
      </c>
      <c r="BJ70" s="1080">
        <f t="shared" si="5"/>
        <v>182.72222222222223</v>
      </c>
      <c r="BK70" s="1080">
        <f t="shared" si="5"/>
        <v>279.55555555555554</v>
      </c>
      <c r="BL70" s="1087">
        <f t="shared" si="5"/>
        <v>117.69444444444444</v>
      </c>
      <c r="BM70" s="1087">
        <f t="shared" si="5"/>
        <v>121.81081081081081</v>
      </c>
      <c r="BN70" s="1087">
        <f t="shared" si="5"/>
        <v>237.60526315789474</v>
      </c>
      <c r="BO70" s="1082">
        <f t="shared" si="5"/>
        <v>90.78947368421052</v>
      </c>
      <c r="BP70" s="1086">
        <f t="shared" si="5"/>
        <v>29.803278688524589</v>
      </c>
      <c r="BQ70" s="1087">
        <f t="shared" si="5"/>
        <v>1547.4918032786886</v>
      </c>
      <c r="BR70" s="1087">
        <f t="shared" si="5"/>
        <v>1721.8688524590164</v>
      </c>
      <c r="BS70" s="1087">
        <f t="shared" si="5"/>
        <v>1138.9344262295083</v>
      </c>
      <c r="BT70" s="1087">
        <f t="shared" si="5"/>
        <v>1176.8387096774193</v>
      </c>
      <c r="BU70" s="1087">
        <f t="shared" si="5"/>
        <v>1702.0655737704917</v>
      </c>
      <c r="BV70" s="1082">
        <f t="shared" si="5"/>
        <v>984.87096774193549</v>
      </c>
      <c r="BW70" s="1083">
        <f t="shared" si="5"/>
        <v>19.964285714285715</v>
      </c>
      <c r="BX70" s="1080">
        <f t="shared" si="5"/>
        <v>323.19642857142856</v>
      </c>
      <c r="BY70" s="1080">
        <f t="shared" si="5"/>
        <v>258.82456140350877</v>
      </c>
      <c r="BZ70" s="1080">
        <f t="shared" si="5"/>
        <v>19.072727272727274</v>
      </c>
      <c r="CA70" s="1088">
        <f>AVERAGE(CA7:CA68)</f>
        <v>9.6964285714285712</v>
      </c>
      <c r="CB70" s="1078">
        <f t="shared" si="5"/>
        <v>16.629032258064516</v>
      </c>
      <c r="CC70" s="352"/>
      <c r="CD70" s="1083">
        <f>AVERAGE(CD7:CD68)</f>
        <v>26.677419354838708</v>
      </c>
      <c r="CE70" s="1080">
        <f t="shared" ref="CE70:CL70" si="6">AVERAGE(CE7:CE68)</f>
        <v>0.91836734693877553</v>
      </c>
      <c r="CF70" s="1080">
        <f t="shared" si="6"/>
        <v>5459.0483870967746</v>
      </c>
      <c r="CG70" s="1079">
        <f t="shared" si="6"/>
        <v>325.88</v>
      </c>
      <c r="CH70" s="1081">
        <f t="shared" si="6"/>
        <v>1531.4356654110022</v>
      </c>
      <c r="CI70" s="1080">
        <f t="shared" si="6"/>
        <v>314.04838709677421</v>
      </c>
      <c r="CJ70" s="1082">
        <f t="shared" si="6"/>
        <v>196.29032258064515</v>
      </c>
      <c r="CK70" s="1083">
        <f t="shared" si="6"/>
        <v>1111.1612903225807</v>
      </c>
      <c r="CL70" s="1084">
        <f t="shared" si="6"/>
        <v>310.85283765013702</v>
      </c>
      <c r="CM70" s="1080">
        <f>AVERAGE(CM7:CM68)</f>
        <v>308.61290322580646</v>
      </c>
      <c r="CN70" s="1085">
        <f>AVERAGE(CN7:CN68)</f>
        <v>84.861954790913998</v>
      </c>
      <c r="CO70" s="124"/>
      <c r="CP70" s="1078">
        <f>AVERAGE(CP7:CP68)</f>
        <v>379.51612903225805</v>
      </c>
      <c r="CQ70" s="1078">
        <f>AVERAGE(CQ7:CQ68)</f>
        <v>106.64516129032258</v>
      </c>
      <c r="CR70" s="1078">
        <f>AVERAGE(CR7:CR68)</f>
        <v>13939.612903225807</v>
      </c>
      <c r="CS70" s="1078">
        <f>AVERAGE(CS7:CS68)</f>
        <v>3293.5483870967741</v>
      </c>
      <c r="CT70" s="1078">
        <f>AVERAGE(CT7:CT68)</f>
        <v>3676.7903225806454</v>
      </c>
    </row>
    <row r="71" spans="1:98" s="123" customFormat="1" ht="13.2" customHeight="1">
      <c r="A71" s="123" t="s">
        <v>296</v>
      </c>
      <c r="B71" s="1326" t="s">
        <v>825</v>
      </c>
      <c r="C71" s="1326"/>
      <c r="D71" s="1326"/>
      <c r="E71" s="801"/>
      <c r="F71" s="44" t="s">
        <v>826</v>
      </c>
      <c r="G71" s="898"/>
      <c r="H71" s="898"/>
      <c r="I71" s="898"/>
      <c r="J71" s="898"/>
      <c r="K71" s="898"/>
      <c r="L71" s="898"/>
      <c r="M71" s="898"/>
      <c r="N71" s="801"/>
      <c r="O71" s="802"/>
      <c r="P71" s="802"/>
      <c r="Q71" s="148"/>
      <c r="R71" s="149"/>
      <c r="S71" s="149"/>
      <c r="T71" s="149"/>
      <c r="U71" s="149"/>
      <c r="V71" s="149"/>
      <c r="W71" s="149"/>
      <c r="X71" s="149"/>
      <c r="Y71" s="149"/>
      <c r="Z71" s="149"/>
      <c r="AA71" s="149"/>
      <c r="AB71" s="1326" t="s">
        <v>827</v>
      </c>
      <c r="AC71" s="1327"/>
      <c r="AD71" s="1327"/>
      <c r="AE71" s="1327"/>
      <c r="AF71" s="1327"/>
      <c r="AG71" s="943"/>
      <c r="AH71" s="44" t="s">
        <v>828</v>
      </c>
      <c r="AI71" s="898"/>
      <c r="AJ71" s="898"/>
      <c r="AK71" s="898"/>
      <c r="AL71" s="898"/>
      <c r="AM71" s="898"/>
      <c r="AN71" s="44"/>
      <c r="AQ71" s="1231" t="s">
        <v>829</v>
      </c>
      <c r="AR71" s="1231"/>
      <c r="AS71" s="1289"/>
      <c r="AT71" s="1289"/>
      <c r="AU71" s="1290"/>
      <c r="AV71" s="943"/>
      <c r="AW71" s="44" t="s">
        <v>742</v>
      </c>
      <c r="AX71" s="943"/>
      <c r="AY71" s="44"/>
      <c r="AZ71" s="943"/>
      <c r="BA71" s="943"/>
      <c r="BB71" s="943"/>
      <c r="BC71" s="943"/>
      <c r="BD71" s="1231"/>
      <c r="BE71" s="1289"/>
      <c r="BF71" s="1289"/>
      <c r="BG71" s="1289"/>
      <c r="BH71" s="1290"/>
      <c r="BI71" s="898"/>
      <c r="BJ71" s="943"/>
      <c r="BK71" s="943"/>
      <c r="BL71" s="943"/>
      <c r="BM71" s="943"/>
      <c r="BN71" s="943"/>
      <c r="BO71" s="943"/>
      <c r="BP71" s="1231"/>
      <c r="BQ71" s="1289"/>
      <c r="BR71" s="1289"/>
      <c r="BS71" s="1289"/>
      <c r="BT71" s="1289"/>
      <c r="BU71" s="1289"/>
      <c r="BV71" s="1290"/>
      <c r="BW71" s="44" t="s">
        <v>584</v>
      </c>
      <c r="BX71" s="44"/>
      <c r="BY71" s="943"/>
      <c r="BZ71" s="150"/>
      <c r="CA71" s="150"/>
      <c r="CB71" s="150"/>
      <c r="CC71" s="150"/>
      <c r="CD71" s="44" t="s">
        <v>826</v>
      </c>
      <c r="CE71" s="803"/>
      <c r="CF71" s="803"/>
      <c r="CH71" s="44"/>
      <c r="CI71" s="1039"/>
      <c r="CJ71" s="1039"/>
      <c r="CK71" s="44"/>
      <c r="CL71" s="151"/>
      <c r="CM71" s="150"/>
      <c r="CN71" s="151"/>
      <c r="CO71" s="149"/>
      <c r="CP71" s="44" t="s">
        <v>729</v>
      </c>
      <c r="CQ71" s="44"/>
      <c r="CR71" s="44" t="s">
        <v>830</v>
      </c>
      <c r="CS71" s="44"/>
      <c r="CT71" s="44"/>
    </row>
    <row r="72" spans="1:98" s="123" customFormat="1" ht="13.2" customHeight="1">
      <c r="B72" s="1327"/>
      <c r="C72" s="1327"/>
      <c r="D72" s="1327"/>
      <c r="F72" s="801" t="s">
        <v>831</v>
      </c>
      <c r="N72" s="801"/>
      <c r="O72" s="802"/>
      <c r="P72" s="802"/>
      <c r="Q72" s="44"/>
      <c r="R72" s="1039"/>
      <c r="AB72" s="1327"/>
      <c r="AC72" s="1327"/>
      <c r="AD72" s="1327"/>
      <c r="AE72" s="1327"/>
      <c r="AF72" s="1327"/>
      <c r="AG72" s="943"/>
      <c r="AH72" s="44" t="s">
        <v>832</v>
      </c>
      <c r="AI72" s="898"/>
      <c r="AJ72" s="898"/>
      <c r="AK72" s="898"/>
      <c r="AL72" s="898"/>
      <c r="AM72" s="898"/>
      <c r="AQ72" s="44" t="s">
        <v>728</v>
      </c>
      <c r="AR72" s="913"/>
      <c r="AS72" s="913"/>
      <c r="AT72" s="913"/>
      <c r="AU72" s="913"/>
      <c r="AV72" s="913"/>
      <c r="AW72" s="913"/>
      <c r="AX72" s="913"/>
      <c r="AY72" s="913"/>
      <c r="AZ72" s="913"/>
      <c r="BA72" s="913"/>
      <c r="BB72" s="913"/>
      <c r="BC72" s="913"/>
      <c r="BD72" s="913"/>
      <c r="BE72" s="913"/>
      <c r="BF72" s="913"/>
      <c r="BG72" s="913"/>
      <c r="BH72" s="913"/>
      <c r="BI72" s="913"/>
      <c r="BJ72" s="913"/>
      <c r="BK72" s="913"/>
      <c r="BL72" s="913"/>
      <c r="BM72" s="913"/>
      <c r="BN72" s="913"/>
      <c r="BO72" s="913"/>
      <c r="BP72" s="913"/>
      <c r="BQ72" s="913"/>
      <c r="BR72" s="913"/>
      <c r="BS72" s="913"/>
      <c r="BT72" s="913"/>
      <c r="BU72" s="913"/>
      <c r="BV72" s="913"/>
      <c r="BW72" s="913" t="s">
        <v>833</v>
      </c>
      <c r="BX72" s="913"/>
      <c r="BY72" s="913"/>
      <c r="BZ72" s="865"/>
      <c r="CA72" s="865"/>
      <c r="CB72" s="865"/>
      <c r="CC72" s="865"/>
      <c r="CD72" s="44" t="s">
        <v>834</v>
      </c>
      <c r="CE72" s="152"/>
      <c r="CF72" s="152"/>
      <c r="CG72" s="804"/>
      <c r="CH72" s="44"/>
      <c r="CI72" s="865"/>
      <c r="CK72" s="44"/>
      <c r="CL72" s="44"/>
      <c r="CP72" s="44" t="s">
        <v>730</v>
      </c>
      <c r="CQ72" s="44"/>
      <c r="CR72" s="44"/>
      <c r="CS72" s="44"/>
      <c r="CT72" s="44"/>
    </row>
    <row r="73" spans="1:98" s="123" customFormat="1" ht="13.95" customHeight="1">
      <c r="B73" s="805"/>
      <c r="F73" s="801" t="s">
        <v>746</v>
      </c>
      <c r="L73" s="1039"/>
      <c r="M73" s="1039"/>
      <c r="N73" s="801"/>
      <c r="O73" s="802"/>
      <c r="P73" s="802"/>
      <c r="R73" s="1039"/>
      <c r="AB73" s="1327"/>
      <c r="AC73" s="1327"/>
      <c r="AD73" s="1327"/>
      <c r="AE73" s="1327"/>
      <c r="AF73" s="1327"/>
      <c r="AG73" s="943"/>
      <c r="AH73" s="44" t="s">
        <v>835</v>
      </c>
      <c r="AI73" s="898"/>
      <c r="AJ73" s="898"/>
      <c r="AK73" s="898"/>
      <c r="AL73" s="898"/>
      <c r="AM73" s="898"/>
      <c r="AQ73" s="913" t="s">
        <v>739</v>
      </c>
      <c r="AR73" s="913"/>
      <c r="AS73" s="913"/>
      <c r="AT73" s="913"/>
      <c r="AU73" s="913"/>
      <c r="AV73" s="913"/>
      <c r="AW73" s="913"/>
      <c r="AX73" s="913"/>
      <c r="AY73" s="913"/>
      <c r="AZ73" s="913"/>
      <c r="BA73" s="913"/>
      <c r="BB73" s="913"/>
      <c r="BC73" s="913"/>
      <c r="BD73" s="913"/>
      <c r="BE73" s="913"/>
      <c r="BF73" s="913"/>
      <c r="BG73" s="913"/>
      <c r="BH73" s="913"/>
      <c r="BI73" s="913"/>
      <c r="BJ73" s="913"/>
      <c r="BK73" s="913"/>
      <c r="BL73" s="913"/>
      <c r="BM73" s="913"/>
      <c r="BN73" s="913"/>
      <c r="BO73" s="913"/>
      <c r="BP73" s="913"/>
      <c r="BQ73" s="913"/>
      <c r="BR73" s="913"/>
      <c r="BS73" s="913"/>
      <c r="BT73" s="913"/>
      <c r="BU73" s="913"/>
      <c r="BV73" s="913"/>
      <c r="BW73" s="44" t="s">
        <v>836</v>
      </c>
      <c r="BX73" s="913"/>
      <c r="BY73" s="913"/>
      <c r="BZ73" s="865"/>
      <c r="CA73" s="865"/>
      <c r="CB73" s="865"/>
      <c r="CC73" s="865"/>
      <c r="CD73" s="44" t="s">
        <v>767</v>
      </c>
      <c r="CF73" s="153"/>
      <c r="CH73" s="898"/>
      <c r="CJ73" s="806"/>
      <c r="CL73" s="806"/>
      <c r="CM73" s="806"/>
      <c r="CN73" s="806"/>
      <c r="CP73" s="44" t="s">
        <v>837</v>
      </c>
      <c r="CQ73" s="44"/>
      <c r="CR73" s="44"/>
      <c r="CS73" s="44"/>
      <c r="CT73" s="44"/>
    </row>
    <row r="74" spans="1:98" s="123" customFormat="1" ht="13.2" customHeight="1">
      <c r="B74" s="44"/>
      <c r="F74" s="801" t="s">
        <v>747</v>
      </c>
      <c r="L74" s="1039"/>
      <c r="M74" s="1039"/>
      <c r="N74" s="801"/>
      <c r="O74" s="802"/>
      <c r="P74" s="802"/>
      <c r="Q74" s="1039"/>
      <c r="R74" s="1039"/>
      <c r="AB74" s="1327"/>
      <c r="AC74" s="1327"/>
      <c r="AD74" s="1327"/>
      <c r="AE74" s="1327"/>
      <c r="AF74" s="1327"/>
      <c r="AG74" s="943"/>
      <c r="AH74" s="912"/>
      <c r="AI74" s="912"/>
      <c r="AJ74" s="912"/>
      <c r="AK74" s="912"/>
      <c r="AL74" s="912"/>
      <c r="AM74" s="912"/>
      <c r="AQ74" s="913" t="s">
        <v>740</v>
      </c>
      <c r="AR74" s="913"/>
      <c r="AS74" s="913"/>
      <c r="AT74" s="913"/>
      <c r="AU74" s="1040"/>
      <c r="AV74" s="913"/>
      <c r="AW74" s="913"/>
      <c r="AX74" s="913"/>
      <c r="AY74" s="913"/>
      <c r="AZ74" s="913"/>
      <c r="BA74" s="913"/>
      <c r="BB74" s="913"/>
      <c r="BC74" s="1040"/>
      <c r="BD74" s="913"/>
      <c r="BE74" s="913"/>
      <c r="BF74" s="913"/>
      <c r="BG74" s="913"/>
      <c r="BH74" s="1040"/>
      <c r="BI74" s="913"/>
      <c r="BJ74" s="913"/>
      <c r="BK74" s="913"/>
      <c r="BL74" s="913"/>
      <c r="BM74" s="913"/>
      <c r="BN74" s="913"/>
      <c r="BO74" s="1040"/>
      <c r="BP74" s="913"/>
      <c r="BQ74" s="913"/>
      <c r="BR74" s="913"/>
      <c r="BS74" s="913"/>
      <c r="BT74" s="913"/>
      <c r="BU74" s="913"/>
      <c r="BV74" s="1040"/>
      <c r="BW74" s="913"/>
      <c r="BX74" s="913"/>
      <c r="BY74" s="913"/>
      <c r="BZ74" s="865"/>
      <c r="CA74" s="865"/>
      <c r="CB74" s="865"/>
      <c r="CC74" s="865"/>
      <c r="CD74" s="799"/>
      <c r="CE74" s="865"/>
      <c r="CF74" s="865"/>
      <c r="CG74" s="865"/>
      <c r="CH74" s="865"/>
      <c r="CI74" s="865"/>
      <c r="CJ74" s="806"/>
      <c r="CK74" s="806"/>
      <c r="CL74" s="806"/>
      <c r="CM74" s="806"/>
      <c r="CN74" s="806"/>
      <c r="CP74" s="44" t="s">
        <v>731</v>
      </c>
      <c r="CQ74" s="44"/>
      <c r="CR74" s="44"/>
      <c r="CS74" s="44"/>
      <c r="CT74" s="44"/>
    </row>
    <row r="75" spans="1:98" s="123" customFormat="1" ht="10.8">
      <c r="F75" s="801" t="s">
        <v>748</v>
      </c>
      <c r="N75" s="44"/>
      <c r="P75" s="802"/>
      <c r="AB75" s="943"/>
      <c r="AC75" s="943"/>
      <c r="AD75" s="943"/>
      <c r="AE75" s="943"/>
      <c r="AF75" s="943"/>
      <c r="AG75" s="943"/>
      <c r="AI75" s="1040"/>
      <c r="AJ75" s="1040"/>
      <c r="AK75" s="1040"/>
      <c r="AL75" s="1040"/>
      <c r="AM75" s="1040"/>
      <c r="AQ75" s="913" t="s">
        <v>741</v>
      </c>
      <c r="CF75" s="153"/>
      <c r="CH75" s="155"/>
      <c r="CP75" s="44"/>
      <c r="CQ75" s="44"/>
      <c r="CR75" s="44"/>
      <c r="CS75" s="44"/>
      <c r="CT75" s="44"/>
    </row>
    <row r="76" spans="1:98" s="123" customFormat="1" ht="10.8">
      <c r="F76" s="44" t="s">
        <v>629</v>
      </c>
      <c r="N76" s="44"/>
      <c r="P76" s="802"/>
      <c r="AH76" s="1040"/>
      <c r="AI76" s="1040"/>
      <c r="AJ76" s="1040"/>
      <c r="AK76" s="1040"/>
      <c r="AL76" s="1040"/>
      <c r="AM76" s="1040"/>
      <c r="AN76" s="943"/>
      <c r="AQ76" s="44"/>
      <c r="CF76" s="153"/>
      <c r="CH76" s="155"/>
      <c r="CK76" s="943"/>
      <c r="CL76" s="943"/>
      <c r="CM76" s="943"/>
      <c r="CN76" s="943"/>
      <c r="CP76" s="44"/>
      <c r="CQ76" s="44"/>
      <c r="CR76" s="44"/>
      <c r="CS76" s="44"/>
      <c r="CT76" s="44"/>
    </row>
    <row r="77" spans="1:98" s="123" customFormat="1" ht="10.8">
      <c r="B77" s="943"/>
      <c r="F77" s="44" t="s">
        <v>738</v>
      </c>
      <c r="P77" s="802"/>
      <c r="CF77" s="153"/>
      <c r="CH77" s="155"/>
    </row>
    <row r="78" spans="1:98" s="123" customFormat="1" ht="10.8">
      <c r="F78" s="44" t="s">
        <v>716</v>
      </c>
      <c r="P78" s="802"/>
      <c r="CF78" s="153"/>
      <c r="CH78" s="155"/>
    </row>
    <row r="79" spans="1:98" s="123" customFormat="1" ht="10.8">
      <c r="B79" s="154"/>
      <c r="C79" s="154"/>
      <c r="D79" s="154"/>
      <c r="E79" s="154"/>
      <c r="G79" s="154"/>
      <c r="H79" s="154"/>
      <c r="J79" s="154"/>
      <c r="P79" s="117"/>
      <c r="AB79" s="154"/>
      <c r="AC79" s="154"/>
      <c r="AD79" s="154"/>
      <c r="AE79" s="154"/>
      <c r="AF79" s="154"/>
      <c r="AG79" s="154"/>
      <c r="CF79" s="153"/>
      <c r="CH79" s="155"/>
    </row>
    <row r="80" spans="1:98" s="123" customFormat="1">
      <c r="B80" s="154"/>
      <c r="C80" s="154"/>
      <c r="D80" s="154"/>
      <c r="E80" s="154"/>
      <c r="F80" s="719"/>
      <c r="G80" s="719"/>
      <c r="H80" s="719"/>
      <c r="I80"/>
      <c r="J80" s="719"/>
      <c r="K80"/>
      <c r="L80"/>
      <c r="M80"/>
      <c r="N80"/>
      <c r="O80"/>
      <c r="P80" s="117"/>
      <c r="AB80" s="154"/>
      <c r="AC80" s="154"/>
      <c r="AD80" s="154"/>
      <c r="AE80" s="154"/>
      <c r="AF80" s="154"/>
      <c r="AG80" s="154"/>
      <c r="CF80" s="153"/>
      <c r="CH80" s="155"/>
    </row>
    <row r="81" spans="2:33">
      <c r="B81" s="719"/>
      <c r="C81" s="719"/>
      <c r="D81" s="719"/>
      <c r="E81" s="719"/>
      <c r="F81" s="719"/>
      <c r="G81" s="719"/>
      <c r="H81" s="719"/>
      <c r="J81" s="719"/>
      <c r="P81" s="117"/>
      <c r="AB81" s="719"/>
      <c r="AC81" s="719"/>
      <c r="AD81" s="719"/>
      <c r="AE81" s="719"/>
      <c r="AF81" s="719"/>
      <c r="AG81" s="719"/>
    </row>
    <row r="82" spans="2:33">
      <c r="B82" s="719"/>
      <c r="C82" s="719"/>
      <c r="D82" s="719"/>
      <c r="E82" s="719"/>
      <c r="P82" s="117"/>
      <c r="AB82" s="719"/>
      <c r="AC82" s="719"/>
      <c r="AD82" s="719"/>
      <c r="AE82" s="719"/>
      <c r="AF82" s="719"/>
      <c r="AG82" s="719"/>
    </row>
    <row r="83" spans="2:33">
      <c r="P83" s="117"/>
    </row>
    <row r="140" spans="1:98" ht="14.4">
      <c r="F140" s="854"/>
      <c r="G140" s="854"/>
      <c r="H140" s="854"/>
      <c r="I140" s="854"/>
      <c r="J140" s="854"/>
      <c r="K140" s="854"/>
      <c r="L140" s="854"/>
      <c r="M140" s="854"/>
      <c r="N140" s="854"/>
      <c r="O140" s="854"/>
    </row>
    <row r="141" spans="1:98" ht="24.75" customHeight="1">
      <c r="A141" s="854"/>
      <c r="B141" s="854"/>
      <c r="C141" s="854"/>
      <c r="D141" s="854"/>
      <c r="E141" s="854"/>
      <c r="P141" s="854"/>
      <c r="Q141" s="1286"/>
      <c r="R141" s="1286"/>
      <c r="S141" s="1286"/>
      <c r="T141" s="1286"/>
      <c r="U141" s="1286"/>
      <c r="V141" s="1286"/>
      <c r="W141" s="1286"/>
      <c r="X141" s="1286"/>
      <c r="Y141" s="1286"/>
      <c r="Z141" s="1286"/>
      <c r="AA141" s="854"/>
      <c r="AB141" s="1286"/>
      <c r="AC141" s="1286"/>
      <c r="AD141" s="1286"/>
      <c r="AE141" s="1286"/>
      <c r="AF141" s="1286"/>
      <c r="AG141" s="854"/>
      <c r="AH141" s="1286"/>
      <c r="AI141" s="1286"/>
      <c r="AJ141" s="1286"/>
      <c r="AK141" s="1286"/>
      <c r="AL141" s="1286"/>
      <c r="AM141" s="1286"/>
      <c r="AN141" s="1286"/>
      <c r="AO141" s="1286"/>
      <c r="AP141" s="854"/>
      <c r="AQ141" s="1286"/>
      <c r="AR141" s="1286"/>
      <c r="AS141" s="1286"/>
      <c r="AT141" s="1286"/>
      <c r="AU141" s="1286"/>
      <c r="AV141" s="1286"/>
      <c r="AW141" s="1286"/>
      <c r="AX141" s="1286"/>
      <c r="AY141" s="1286"/>
      <c r="AZ141" s="1286"/>
      <c r="BA141" s="1286"/>
      <c r="BB141" s="1286"/>
      <c r="BC141" s="1286"/>
      <c r="BD141" s="1286"/>
      <c r="BE141" s="1286"/>
      <c r="BF141" s="1286"/>
      <c r="BG141" s="1286"/>
      <c r="BH141" s="1286"/>
      <c r="BI141" s="1286"/>
      <c r="BJ141" s="1286"/>
      <c r="BK141" s="1286"/>
      <c r="BL141" s="1286"/>
      <c r="BM141" s="1286"/>
      <c r="BN141" s="1286"/>
      <c r="BO141" s="1286"/>
      <c r="BP141" s="1286"/>
      <c r="BQ141" s="1286"/>
      <c r="BR141" s="1286"/>
      <c r="BS141" s="1286"/>
      <c r="BT141" s="1286"/>
      <c r="BU141" s="1286"/>
      <c r="BV141" s="1286"/>
      <c r="BW141" s="1286"/>
      <c r="BX141" s="1286"/>
      <c r="BY141" s="1286"/>
      <c r="BZ141" s="1286"/>
      <c r="CA141" s="1286"/>
      <c r="CB141" s="1286"/>
      <c r="CC141" s="854"/>
      <c r="CD141" s="1286"/>
      <c r="CE141" s="1286"/>
      <c r="CF141" s="1286"/>
      <c r="CG141" s="1286"/>
      <c r="CH141" s="1286"/>
      <c r="CI141" s="1286"/>
      <c r="CJ141" s="1286"/>
      <c r="CK141" s="1286"/>
      <c r="CL141" s="1286"/>
      <c r="CM141" s="1286"/>
      <c r="CN141" s="1286"/>
      <c r="CO141" s="1286"/>
      <c r="CP141" s="1286"/>
      <c r="CQ141" s="1286"/>
      <c r="CR141" s="1286"/>
      <c r="CS141" s="854"/>
      <c r="CT141" s="854"/>
    </row>
  </sheetData>
  <customSheetViews>
    <customSheetView guid="{CFB8F6A3-286B-44DA-98E2-E06FA9DC17D9}" scale="90" showGridLines="0">
      <pane xSplit="1" ySplit="6" topLeftCell="B46" activePane="bottomRight" state="frozen"/>
      <selection pane="bottomRight" activeCell="A7" sqref="A7:A54"/>
      <colBreaks count="9" manualBreakCount="9">
        <brk id="13" max="73" man="1"/>
        <brk id="23" max="73" man="1"/>
        <brk id="29" max="73" man="1"/>
        <brk id="38" max="73" man="1"/>
        <brk id="47" max="73" man="1"/>
        <brk id="57" max="73" man="1"/>
        <brk id="68" max="73" man="1"/>
        <brk id="79" max="73" man="1"/>
        <brk id="90" max="1048575" man="1"/>
      </colBreaks>
      <pageMargins left="0.62992125984251968" right="0.55118110236220474" top="0.78740157480314965" bottom="0.19685039370078741" header="0.74803149606299213" footer="0.19685039370078741"/>
      <pageSetup paperSize="9" scale="80" firstPageNumber="8" orientation="portrait" useFirstPageNumber="1"/>
      <headerFooter alignWithMargins="0"/>
    </customSheetView>
    <customSheetView guid="{429188B7-F8E8-41E0-BAA6-8F869C883D4F}" showGridLines="0">
      <pane xSplit="1" ySplit="6" topLeftCell="B7" activePane="bottomRight" state="frozen"/>
      <selection pane="bottomRight" activeCell="A2" sqref="A2"/>
      <colBreaks count="9" manualBreakCount="9">
        <brk id="15" min="1" max="75" man="1"/>
        <brk id="27" min="1" max="75" man="1"/>
        <brk id="33" min="1" max="75" man="1"/>
        <brk id="42" min="1" max="75" man="1"/>
        <brk id="50" min="1" max="75" man="1"/>
        <brk id="62" min="1" max="75" man="1"/>
        <brk id="75" min="1" max="75" man="1"/>
        <brk id="87" min="1" max="75" man="1"/>
        <brk id="93" max="1048575" man="1"/>
      </colBreaks>
      <pageMargins left="0.74803149606299202" right="0.23622047244094502" top="0.88" bottom="0.39370078740157499" header="0.59055118110236204" footer="0.31496062992126"/>
      <pageSetup paperSize="8" scale="96" firstPageNumber="8" orientation="portrait"/>
      <headerFooter alignWithMargins="0">
        <oddHeader>&amp;L&amp;"ＭＳ Ｐゴシック,太字"&amp;16 ３　保健・福祉</oddHeader>
      </headerFooter>
    </customSheetView>
  </customSheetViews>
  <mergeCells count="78">
    <mergeCell ref="BT4:BV4"/>
    <mergeCell ref="CF3:CG3"/>
    <mergeCell ref="CQ3:CQ5"/>
    <mergeCell ref="BD3:BH3"/>
    <mergeCell ref="BM4:BO4"/>
    <mergeCell ref="BW3:BY3"/>
    <mergeCell ref="CI3:CI5"/>
    <mergeCell ref="CN4:CN5"/>
    <mergeCell ref="CB3:CB5"/>
    <mergeCell ref="CP3:CP5"/>
    <mergeCell ref="CH3:CH5"/>
    <mergeCell ref="BP3:BV3"/>
    <mergeCell ref="BB4:BC4"/>
    <mergeCell ref="BE4:BF4"/>
    <mergeCell ref="BJ4:BL4"/>
    <mergeCell ref="BG4:BH4"/>
    <mergeCell ref="BQ4:BS4"/>
    <mergeCell ref="C4:C5"/>
    <mergeCell ref="F3:G3"/>
    <mergeCell ref="J3:K3"/>
    <mergeCell ref="L3:M3"/>
    <mergeCell ref="H3:I3"/>
    <mergeCell ref="I4:I5"/>
    <mergeCell ref="Q141:Z141"/>
    <mergeCell ref="Q3:R3"/>
    <mergeCell ref="AE3:AE5"/>
    <mergeCell ref="D3:D5"/>
    <mergeCell ref="K4:K5"/>
    <mergeCell ref="X3:Y3"/>
    <mergeCell ref="R4:R5"/>
    <mergeCell ref="T3:U3"/>
    <mergeCell ref="S3:S5"/>
    <mergeCell ref="P3:P5"/>
    <mergeCell ref="O4:O5"/>
    <mergeCell ref="N3:O3"/>
    <mergeCell ref="B71:D72"/>
    <mergeCell ref="G4:G5"/>
    <mergeCell ref="M4:M5"/>
    <mergeCell ref="B3:C3"/>
    <mergeCell ref="AB141:AF141"/>
    <mergeCell ref="AH141:AO141"/>
    <mergeCell ref="AN3:AN5"/>
    <mergeCell ref="AB71:AF74"/>
    <mergeCell ref="AC3:AC5"/>
    <mergeCell ref="AL3:AL5"/>
    <mergeCell ref="AK4:AK5"/>
    <mergeCell ref="CT3:CT5"/>
    <mergeCell ref="CR3:CR5"/>
    <mergeCell ref="CK4:CK5"/>
    <mergeCell ref="U4:U5"/>
    <mergeCell ref="AF3:AF5"/>
    <mergeCell ref="AB3:AB5"/>
    <mergeCell ref="AO3:AO5"/>
    <mergeCell ref="AM3:AM5"/>
    <mergeCell ref="AD3:AD5"/>
    <mergeCell ref="AI4:AI5"/>
    <mergeCell ref="Z3:Z5"/>
    <mergeCell ref="AZ4:BA4"/>
    <mergeCell ref="W4:W5"/>
    <mergeCell ref="Y4:Y5"/>
    <mergeCell ref="V3:W3"/>
    <mergeCell ref="CS3:CS5"/>
    <mergeCell ref="AW3:AX4"/>
    <mergeCell ref="CK141:CR141"/>
    <mergeCell ref="CE4:CE5"/>
    <mergeCell ref="AQ71:AU71"/>
    <mergeCell ref="CL4:CL5"/>
    <mergeCell ref="CM4:CM5"/>
    <mergeCell ref="CA3:CA5"/>
    <mergeCell ref="BI3:BO3"/>
    <mergeCell ref="CD141:CJ141"/>
    <mergeCell ref="BP71:BV71"/>
    <mergeCell ref="AQ141:CB141"/>
    <mergeCell ref="BD71:BH71"/>
    <mergeCell ref="CG4:CG5"/>
    <mergeCell ref="CJ3:CJ5"/>
    <mergeCell ref="BZ3:BZ5"/>
    <mergeCell ref="AY3:BC3"/>
  </mergeCells>
  <phoneticPr fontId="2"/>
  <dataValidations count="1">
    <dataValidation imeMode="disabled" allowBlank="1" showInputMessage="1" showErrorMessage="1" sqref="B15:AZ15 B7:CT14 BB15:CT15 B16:CT68" xr:uid="{00000000-0002-0000-0400-000000000000}"/>
  </dataValidations>
  <pageMargins left="0.74803149606299213" right="0.23622047244094491" top="0.86614173228346458" bottom="0.39370078740157483" header="0.59055118110236227" footer="0.31496062992125984"/>
  <pageSetup paperSize="9" scale="61" firstPageNumber="8" orientation="portrait" r:id="rId1"/>
  <headerFooter alignWithMargins="0">
    <oddHeader>&amp;L&amp;"ＭＳ Ｐゴシック,太字"&amp;16 ３　保健・福祉</oddHeader>
  </headerFooter>
  <colBreaks count="9" manualBreakCount="9">
    <brk id="15" min="1" max="78" man="1"/>
    <brk id="27" min="1" max="78" man="1"/>
    <brk id="33" min="1" max="78" man="1"/>
    <brk id="42" min="1" max="78" man="1"/>
    <brk id="55" min="1" max="78" man="1"/>
    <brk id="67" min="1" max="78" man="1"/>
    <brk id="81" min="1" max="78" man="1"/>
    <brk id="93" min="1" max="78" man="1"/>
    <brk id="99"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O150"/>
  <sheetViews>
    <sheetView showGridLines="0" view="pageBreakPreview" zoomScaleNormal="100" zoomScaleSheetLayoutView="100" workbookViewId="0">
      <pane xSplit="1" ySplit="6" topLeftCell="B7" activePane="bottomRight" state="frozen"/>
      <selection activeCell="J20" sqref="J19:J20"/>
      <selection pane="topRight" activeCell="J20" sqref="J19:J20"/>
      <selection pane="bottomLeft" activeCell="J20" sqref="J19:J20"/>
      <selection pane="bottomRight"/>
    </sheetView>
  </sheetViews>
  <sheetFormatPr defaultColWidth="8.88671875" defaultRowHeight="13.2"/>
  <cols>
    <col min="1" max="1" width="12.6640625" customWidth="1"/>
    <col min="2" max="2" width="9.88671875" customWidth="1"/>
    <col min="3" max="4" width="8.33203125" customWidth="1"/>
    <col min="5" max="5" width="8.44140625" customWidth="1"/>
    <col min="6" max="6" width="9.88671875" bestFit="1" customWidth="1"/>
    <col min="7" max="7" width="8.77734375" customWidth="1"/>
    <col min="8" max="8" width="10" customWidth="1"/>
    <col min="9" max="13" width="8.77734375" customWidth="1"/>
    <col min="14" max="14" width="7.44140625" customWidth="1"/>
  </cols>
  <sheetData>
    <row r="1" spans="1:14" ht="18.75" customHeight="1">
      <c r="A1" s="1" t="s">
        <v>47</v>
      </c>
    </row>
    <row r="2" spans="1:14" ht="18.75" customHeight="1">
      <c r="A2" s="91"/>
      <c r="B2" s="717"/>
    </row>
    <row r="3" spans="1:14" ht="17.25" customHeight="1">
      <c r="A3" s="48" t="s">
        <v>487</v>
      </c>
      <c r="B3" s="1232" t="s">
        <v>335</v>
      </c>
      <c r="C3" s="1360" t="s">
        <v>377</v>
      </c>
      <c r="D3" s="1360" t="s">
        <v>657</v>
      </c>
      <c r="E3" s="1227" t="s">
        <v>770</v>
      </c>
      <c r="F3" s="1266"/>
      <c r="G3" s="1266"/>
      <c r="H3" s="1266"/>
      <c r="I3" s="1266"/>
      <c r="J3" s="1266"/>
      <c r="K3" s="1362"/>
      <c r="L3" s="1266"/>
      <c r="M3" s="1267"/>
      <c r="N3" s="1310" t="s">
        <v>302</v>
      </c>
    </row>
    <row r="4" spans="1:14" ht="17.25" customHeight="1">
      <c r="A4" s="57"/>
      <c r="B4" s="1359"/>
      <c r="C4" s="1361"/>
      <c r="D4" s="1361"/>
      <c r="E4" s="1316" t="s">
        <v>379</v>
      </c>
      <c r="F4" s="1023" t="s">
        <v>209</v>
      </c>
      <c r="G4" s="1038"/>
      <c r="H4" s="1038"/>
      <c r="I4" s="1038"/>
      <c r="J4" s="1038"/>
      <c r="K4" s="1038"/>
      <c r="L4" s="1035"/>
      <c r="M4" s="1363" t="s">
        <v>380</v>
      </c>
      <c r="N4" s="1313"/>
    </row>
    <row r="5" spans="1:14" ht="17.25" customHeight="1">
      <c r="A5" s="1021"/>
      <c r="B5" s="1359"/>
      <c r="C5" s="1361"/>
      <c r="D5" s="1361"/>
      <c r="E5" s="1317"/>
      <c r="F5" s="1024"/>
      <c r="G5" s="1023" t="s">
        <v>203</v>
      </c>
      <c r="H5" s="1023" t="s">
        <v>204</v>
      </c>
      <c r="I5" s="1023" t="s">
        <v>205</v>
      </c>
      <c r="J5" s="1025" t="s">
        <v>206</v>
      </c>
      <c r="K5" s="1025" t="s">
        <v>207</v>
      </c>
      <c r="L5" s="1025" t="s">
        <v>208</v>
      </c>
      <c r="M5" s="1364"/>
      <c r="N5" s="1314"/>
    </row>
    <row r="6" spans="1:14" ht="17.25" customHeight="1">
      <c r="A6" s="62" t="s">
        <v>486</v>
      </c>
      <c r="B6" s="64" t="s">
        <v>336</v>
      </c>
      <c r="C6" s="55" t="s">
        <v>337</v>
      </c>
      <c r="D6" s="55" t="s">
        <v>337</v>
      </c>
      <c r="E6" s="55" t="s">
        <v>336</v>
      </c>
      <c r="F6" s="55" t="s">
        <v>336</v>
      </c>
      <c r="G6" s="55" t="s">
        <v>336</v>
      </c>
      <c r="H6" s="55" t="s">
        <v>336</v>
      </c>
      <c r="I6" s="55" t="s">
        <v>336</v>
      </c>
      <c r="J6" s="55" t="s">
        <v>336</v>
      </c>
      <c r="K6" s="55" t="s">
        <v>336</v>
      </c>
      <c r="L6" s="55" t="s">
        <v>336</v>
      </c>
      <c r="M6" s="55" t="s">
        <v>336</v>
      </c>
      <c r="N6" s="56" t="s">
        <v>103</v>
      </c>
    </row>
    <row r="7" spans="1:14" ht="15.75" customHeight="1">
      <c r="A7" s="255" t="s">
        <v>264</v>
      </c>
      <c r="B7" s="291">
        <v>111956</v>
      </c>
      <c r="C7" s="292">
        <v>1194</v>
      </c>
      <c r="D7" s="292">
        <v>719</v>
      </c>
      <c r="E7" s="292">
        <v>12944</v>
      </c>
      <c r="F7" s="292">
        <v>91802</v>
      </c>
      <c r="G7" s="292" t="s">
        <v>614</v>
      </c>
      <c r="H7" s="292">
        <v>73648</v>
      </c>
      <c r="I7" s="292">
        <v>8831</v>
      </c>
      <c r="J7" s="292">
        <v>8186</v>
      </c>
      <c r="K7" s="292">
        <v>454</v>
      </c>
      <c r="L7" s="662">
        <v>683</v>
      </c>
      <c r="M7" s="341">
        <v>7210</v>
      </c>
      <c r="N7" s="294">
        <v>14.6</v>
      </c>
    </row>
    <row r="8" spans="1:14" ht="15.75" customHeight="1">
      <c r="A8" s="817" t="s">
        <v>503</v>
      </c>
      <c r="B8" s="224">
        <v>116108</v>
      </c>
      <c r="C8" s="207">
        <v>948</v>
      </c>
      <c r="D8" s="207">
        <v>435</v>
      </c>
      <c r="E8" s="207">
        <v>3186</v>
      </c>
      <c r="F8" s="207">
        <v>103634</v>
      </c>
      <c r="G8" s="207" t="s">
        <v>614</v>
      </c>
      <c r="H8" s="207">
        <v>74166</v>
      </c>
      <c r="I8" s="207">
        <v>11084</v>
      </c>
      <c r="J8" s="207">
        <v>17229</v>
      </c>
      <c r="K8" s="207">
        <v>7</v>
      </c>
      <c r="L8" s="207">
        <v>1148</v>
      </c>
      <c r="M8" s="225">
        <v>9288</v>
      </c>
      <c r="N8" s="223">
        <v>21.3</v>
      </c>
    </row>
    <row r="9" spans="1:14" ht="15.75" customHeight="1">
      <c r="A9" s="255" t="s">
        <v>215</v>
      </c>
      <c r="B9" s="291">
        <v>107012</v>
      </c>
      <c r="C9" s="292">
        <v>1038</v>
      </c>
      <c r="D9" s="292">
        <v>673</v>
      </c>
      <c r="E9" s="292">
        <v>6843</v>
      </c>
      <c r="F9" s="292">
        <v>95429</v>
      </c>
      <c r="G9" s="292" t="s">
        <v>614</v>
      </c>
      <c r="H9" s="292">
        <v>81675</v>
      </c>
      <c r="I9" s="292">
        <v>5876</v>
      </c>
      <c r="J9" s="292">
        <v>7355</v>
      </c>
      <c r="K9" s="292" t="s">
        <v>614</v>
      </c>
      <c r="L9" s="292">
        <v>523</v>
      </c>
      <c r="M9" s="293">
        <v>4740</v>
      </c>
      <c r="N9" s="294">
        <v>14.7</v>
      </c>
    </row>
    <row r="10" spans="1:14" ht="15.75" customHeight="1">
      <c r="A10" s="817" t="s">
        <v>560</v>
      </c>
      <c r="B10" s="224">
        <v>81503</v>
      </c>
      <c r="C10" s="207">
        <v>976</v>
      </c>
      <c r="D10" s="207">
        <v>647</v>
      </c>
      <c r="E10" s="207">
        <v>7052</v>
      </c>
      <c r="F10" s="207">
        <v>73988</v>
      </c>
      <c r="G10" s="207" t="s">
        <v>614</v>
      </c>
      <c r="H10" s="207">
        <v>63181</v>
      </c>
      <c r="I10" s="207">
        <v>3257</v>
      </c>
      <c r="J10" s="207">
        <v>7161</v>
      </c>
      <c r="K10" s="207">
        <v>56</v>
      </c>
      <c r="L10" s="207">
        <v>333</v>
      </c>
      <c r="M10" s="225">
        <v>463</v>
      </c>
      <c r="N10" s="223">
        <v>12.7</v>
      </c>
    </row>
    <row r="11" spans="1:14" ht="15.75" customHeight="1">
      <c r="A11" s="255" t="s">
        <v>504</v>
      </c>
      <c r="B11" s="291">
        <v>108210</v>
      </c>
      <c r="C11" s="292">
        <v>1024</v>
      </c>
      <c r="D11" s="292">
        <v>632</v>
      </c>
      <c r="E11" s="292">
        <v>8380</v>
      </c>
      <c r="F11" s="292">
        <v>94589</v>
      </c>
      <c r="G11" s="292" t="s">
        <v>614</v>
      </c>
      <c r="H11" s="292">
        <v>78068</v>
      </c>
      <c r="I11" s="292">
        <v>4702</v>
      </c>
      <c r="J11" s="292">
        <v>10917</v>
      </c>
      <c r="K11" s="292" t="s">
        <v>614</v>
      </c>
      <c r="L11" s="292">
        <v>902</v>
      </c>
      <c r="M11" s="293">
        <v>5241</v>
      </c>
      <c r="N11" s="294">
        <v>15.6</v>
      </c>
    </row>
    <row r="12" spans="1:14" ht="15.75" customHeight="1">
      <c r="A12" s="817" t="s">
        <v>274</v>
      </c>
      <c r="B12" s="224">
        <v>113094</v>
      </c>
      <c r="C12" s="207">
        <v>1004</v>
      </c>
      <c r="D12" s="207">
        <v>509</v>
      </c>
      <c r="E12" s="207">
        <v>7531</v>
      </c>
      <c r="F12" s="207">
        <v>102322</v>
      </c>
      <c r="G12" s="207">
        <v>89978</v>
      </c>
      <c r="H12" s="207" t="s">
        <v>614</v>
      </c>
      <c r="I12" s="207" t="s">
        <v>614</v>
      </c>
      <c r="J12" s="207">
        <v>11211</v>
      </c>
      <c r="K12" s="207">
        <v>17</v>
      </c>
      <c r="L12" s="207">
        <v>1116</v>
      </c>
      <c r="M12" s="225">
        <v>3241</v>
      </c>
      <c r="N12" s="223">
        <v>22.8</v>
      </c>
    </row>
    <row r="13" spans="1:14" ht="15.75" customHeight="1">
      <c r="A13" s="480" t="s">
        <v>604</v>
      </c>
      <c r="B13" s="291">
        <v>85176</v>
      </c>
      <c r="C13" s="292">
        <v>954</v>
      </c>
      <c r="D13" s="292">
        <v>548</v>
      </c>
      <c r="E13" s="292">
        <v>4693</v>
      </c>
      <c r="F13" s="292">
        <v>73978</v>
      </c>
      <c r="G13" s="292">
        <v>0</v>
      </c>
      <c r="H13" s="292">
        <v>62560</v>
      </c>
      <c r="I13" s="292">
        <v>4500</v>
      </c>
      <c r="J13" s="292">
        <v>6325</v>
      </c>
      <c r="K13" s="292">
        <v>106</v>
      </c>
      <c r="L13" s="292">
        <v>487</v>
      </c>
      <c r="M13" s="293">
        <v>6505</v>
      </c>
      <c r="N13" s="294">
        <v>19.3</v>
      </c>
    </row>
    <row r="14" spans="1:14" ht="15.75" customHeight="1">
      <c r="A14" s="817" t="s">
        <v>589</v>
      </c>
      <c r="B14" s="224">
        <v>113794</v>
      </c>
      <c r="C14" s="207">
        <v>1120</v>
      </c>
      <c r="D14" s="207">
        <v>816</v>
      </c>
      <c r="E14" s="207">
        <v>10983</v>
      </c>
      <c r="F14" s="207">
        <v>100729</v>
      </c>
      <c r="G14" s="207" t="s">
        <v>614</v>
      </c>
      <c r="H14" s="207">
        <v>86051</v>
      </c>
      <c r="I14" s="207">
        <v>5020</v>
      </c>
      <c r="J14" s="207">
        <v>8704</v>
      </c>
      <c r="K14" s="207" t="s">
        <v>614</v>
      </c>
      <c r="L14" s="207">
        <v>954</v>
      </c>
      <c r="M14" s="225">
        <v>2082</v>
      </c>
      <c r="N14" s="223">
        <v>10.1</v>
      </c>
    </row>
    <row r="15" spans="1:14" ht="15.75" customHeight="1">
      <c r="A15" s="480" t="s">
        <v>505</v>
      </c>
      <c r="B15" s="291">
        <v>139195</v>
      </c>
      <c r="C15" s="292">
        <v>1177</v>
      </c>
      <c r="D15" s="292">
        <v>647</v>
      </c>
      <c r="E15" s="292">
        <v>17168</v>
      </c>
      <c r="F15" s="292">
        <v>117612</v>
      </c>
      <c r="G15" s="292">
        <v>0</v>
      </c>
      <c r="H15" s="292">
        <v>106398</v>
      </c>
      <c r="I15" s="292">
        <v>3490</v>
      </c>
      <c r="J15" s="292">
        <v>7041</v>
      </c>
      <c r="K15" s="292">
        <v>0</v>
      </c>
      <c r="L15" s="292">
        <v>683</v>
      </c>
      <c r="M15" s="293">
        <v>4415</v>
      </c>
      <c r="N15" s="294">
        <v>9.5</v>
      </c>
    </row>
    <row r="16" spans="1:14" ht="15.75" customHeight="1">
      <c r="A16" s="817" t="s">
        <v>506</v>
      </c>
      <c r="B16" s="224">
        <v>120996</v>
      </c>
      <c r="C16" s="1044">
        <v>996</v>
      </c>
      <c r="D16" s="1044">
        <v>665</v>
      </c>
      <c r="E16" s="207">
        <v>6353</v>
      </c>
      <c r="F16" s="207">
        <v>108473</v>
      </c>
      <c r="G16" s="207">
        <v>0</v>
      </c>
      <c r="H16" s="207">
        <v>96636</v>
      </c>
      <c r="I16" s="207">
        <v>1400</v>
      </c>
      <c r="J16" s="207">
        <v>9682</v>
      </c>
      <c r="K16" s="207">
        <v>0</v>
      </c>
      <c r="L16" s="207">
        <v>755</v>
      </c>
      <c r="M16" s="225">
        <v>6170</v>
      </c>
      <c r="N16" s="223">
        <v>23.3</v>
      </c>
    </row>
    <row r="17" spans="1:14" ht="15.75" customHeight="1">
      <c r="A17" s="480" t="s">
        <v>644</v>
      </c>
      <c r="B17" s="514">
        <v>118193</v>
      </c>
      <c r="C17" s="515">
        <v>1188</v>
      </c>
      <c r="D17" s="515">
        <v>777</v>
      </c>
      <c r="E17" s="515">
        <v>6414</v>
      </c>
      <c r="F17" s="515">
        <v>108487</v>
      </c>
      <c r="G17" s="515">
        <v>0</v>
      </c>
      <c r="H17" s="515">
        <v>88854</v>
      </c>
      <c r="I17" s="515">
        <v>4134</v>
      </c>
      <c r="J17" s="515">
        <v>15470</v>
      </c>
      <c r="K17" s="515">
        <v>0</v>
      </c>
      <c r="L17" s="515">
        <v>29</v>
      </c>
      <c r="M17" s="516">
        <v>3292</v>
      </c>
      <c r="N17" s="517">
        <v>18.100000000000001</v>
      </c>
    </row>
    <row r="18" spans="1:14" ht="15.75" customHeight="1">
      <c r="A18" s="817" t="s">
        <v>507</v>
      </c>
      <c r="B18" s="396">
        <v>179132</v>
      </c>
      <c r="C18" s="375">
        <v>938</v>
      </c>
      <c r="D18" s="375">
        <v>556</v>
      </c>
      <c r="E18" s="375">
        <v>16980</v>
      </c>
      <c r="F18" s="375">
        <v>154898</v>
      </c>
      <c r="G18" s="375" t="s">
        <v>614</v>
      </c>
      <c r="H18" s="375">
        <v>130605</v>
      </c>
      <c r="I18" s="375">
        <v>3167</v>
      </c>
      <c r="J18" s="375">
        <v>21057</v>
      </c>
      <c r="K18" s="375">
        <v>1</v>
      </c>
      <c r="L18" s="375">
        <v>68</v>
      </c>
      <c r="M18" s="397">
        <v>7254</v>
      </c>
      <c r="N18" s="398">
        <v>15</v>
      </c>
    </row>
    <row r="19" spans="1:14" ht="15.75" customHeight="1">
      <c r="A19" s="480" t="s">
        <v>382</v>
      </c>
      <c r="B19" s="514">
        <v>112999</v>
      </c>
      <c r="C19" s="515">
        <v>918</v>
      </c>
      <c r="D19" s="515">
        <v>571</v>
      </c>
      <c r="E19" s="515">
        <v>7891</v>
      </c>
      <c r="F19" s="515">
        <v>97358</v>
      </c>
      <c r="G19" s="515" t="s">
        <v>614</v>
      </c>
      <c r="H19" s="515">
        <v>86698</v>
      </c>
      <c r="I19" s="515">
        <v>2690</v>
      </c>
      <c r="J19" s="515">
        <v>6228</v>
      </c>
      <c r="K19" s="515">
        <v>207</v>
      </c>
      <c r="L19" s="515">
        <v>1535</v>
      </c>
      <c r="M19" s="516">
        <v>7750</v>
      </c>
      <c r="N19" s="517">
        <v>20</v>
      </c>
    </row>
    <row r="20" spans="1:14" ht="15.75" customHeight="1">
      <c r="A20" s="817" t="s">
        <v>508</v>
      </c>
      <c r="B20" s="396">
        <v>130953</v>
      </c>
      <c r="C20" s="375">
        <v>959</v>
      </c>
      <c r="D20" s="375">
        <v>571</v>
      </c>
      <c r="E20" s="375">
        <v>6897</v>
      </c>
      <c r="F20" s="375">
        <v>117913</v>
      </c>
      <c r="G20" s="375" t="s">
        <v>614</v>
      </c>
      <c r="H20" s="375">
        <v>104902</v>
      </c>
      <c r="I20" s="375">
        <v>4594</v>
      </c>
      <c r="J20" s="375">
        <v>7907</v>
      </c>
      <c r="K20" s="375" t="s">
        <v>614</v>
      </c>
      <c r="L20" s="375">
        <v>510</v>
      </c>
      <c r="M20" s="397">
        <v>6143</v>
      </c>
      <c r="N20" s="398">
        <v>12.1</v>
      </c>
    </row>
    <row r="21" spans="1:14" ht="15.75" customHeight="1">
      <c r="A21" s="480" t="s">
        <v>509</v>
      </c>
      <c r="B21" s="514">
        <v>110354</v>
      </c>
      <c r="C21" s="515">
        <v>853</v>
      </c>
      <c r="D21" s="515">
        <v>503</v>
      </c>
      <c r="E21" s="515">
        <v>6221</v>
      </c>
      <c r="F21" s="515">
        <v>98422</v>
      </c>
      <c r="G21" s="515" t="s">
        <v>614</v>
      </c>
      <c r="H21" s="515">
        <v>82389</v>
      </c>
      <c r="I21" s="515">
        <v>3177</v>
      </c>
      <c r="J21" s="515">
        <v>12525</v>
      </c>
      <c r="K21" s="515">
        <v>86</v>
      </c>
      <c r="L21" s="515">
        <v>245</v>
      </c>
      <c r="M21" s="516">
        <v>5711</v>
      </c>
      <c r="N21" s="517">
        <v>23.3</v>
      </c>
    </row>
    <row r="22" spans="1:14" ht="15.75" customHeight="1">
      <c r="A22" s="817" t="s">
        <v>643</v>
      </c>
      <c r="B22" s="396">
        <v>183566</v>
      </c>
      <c r="C22" s="375">
        <v>826</v>
      </c>
      <c r="D22" s="375">
        <v>483</v>
      </c>
      <c r="E22" s="375">
        <v>12128</v>
      </c>
      <c r="F22" s="375">
        <v>159613</v>
      </c>
      <c r="G22" s="375">
        <v>138056</v>
      </c>
      <c r="H22" s="375">
        <v>0</v>
      </c>
      <c r="I22" s="375">
        <v>0</v>
      </c>
      <c r="J22" s="375">
        <v>18798</v>
      </c>
      <c r="K22" s="375">
        <v>101</v>
      </c>
      <c r="L22" s="375">
        <v>2658</v>
      </c>
      <c r="M22" s="397">
        <v>11823</v>
      </c>
      <c r="N22" s="398">
        <v>22.4</v>
      </c>
    </row>
    <row r="23" spans="1:14" ht="15.75" customHeight="1">
      <c r="A23" s="480" t="s">
        <v>510</v>
      </c>
      <c r="B23" s="514">
        <v>106237</v>
      </c>
      <c r="C23" s="515">
        <v>844</v>
      </c>
      <c r="D23" s="515">
        <v>528</v>
      </c>
      <c r="E23" s="515">
        <v>1580</v>
      </c>
      <c r="F23" s="515">
        <v>98556</v>
      </c>
      <c r="G23" s="515" t="s">
        <v>614</v>
      </c>
      <c r="H23" s="515">
        <v>87903</v>
      </c>
      <c r="I23" s="515">
        <v>2000</v>
      </c>
      <c r="J23" s="515">
        <v>7510</v>
      </c>
      <c r="K23" s="515">
        <v>259</v>
      </c>
      <c r="L23" s="515">
        <v>884</v>
      </c>
      <c r="M23" s="516">
        <v>6101</v>
      </c>
      <c r="N23" s="517">
        <v>17.7</v>
      </c>
    </row>
    <row r="24" spans="1:14" ht="15.75" customHeight="1">
      <c r="A24" s="817" t="s">
        <v>511</v>
      </c>
      <c r="B24" s="396">
        <v>206222</v>
      </c>
      <c r="C24" s="375">
        <v>877</v>
      </c>
      <c r="D24" s="375">
        <v>538</v>
      </c>
      <c r="E24" s="375">
        <v>11197</v>
      </c>
      <c r="F24" s="375">
        <v>177593</v>
      </c>
      <c r="G24" s="375">
        <v>0</v>
      </c>
      <c r="H24" s="375">
        <v>160122</v>
      </c>
      <c r="I24" s="375">
        <v>3352</v>
      </c>
      <c r="J24" s="375">
        <v>10343</v>
      </c>
      <c r="K24" s="375">
        <v>76</v>
      </c>
      <c r="L24" s="375">
        <v>3700</v>
      </c>
      <c r="M24" s="397">
        <v>17432</v>
      </c>
      <c r="N24" s="398">
        <v>21.5</v>
      </c>
    </row>
    <row r="25" spans="1:14" ht="15.75" customHeight="1">
      <c r="A25" s="480" t="s">
        <v>213</v>
      </c>
      <c r="B25" s="291">
        <v>138084</v>
      </c>
      <c r="C25" s="292">
        <v>890.01183885131786</v>
      </c>
      <c r="D25" s="292">
        <v>434.78990044750549</v>
      </c>
      <c r="E25" s="292">
        <v>9057</v>
      </c>
      <c r="F25" s="292">
        <v>129027</v>
      </c>
      <c r="G25" s="295" t="s">
        <v>614</v>
      </c>
      <c r="H25" s="292">
        <v>94116</v>
      </c>
      <c r="I25" s="292">
        <v>7279</v>
      </c>
      <c r="J25" s="292">
        <v>26731</v>
      </c>
      <c r="K25" s="292">
        <v>125</v>
      </c>
      <c r="L25" s="292">
        <v>776</v>
      </c>
      <c r="M25" s="293" t="s">
        <v>614</v>
      </c>
      <c r="N25" s="294">
        <v>19.089105182352771</v>
      </c>
    </row>
    <row r="26" spans="1:14" ht="15.75" customHeight="1">
      <c r="A26" s="817" t="s">
        <v>512</v>
      </c>
      <c r="B26" s="224">
        <v>158638</v>
      </c>
      <c r="C26" s="207">
        <v>770</v>
      </c>
      <c r="D26" s="207">
        <v>640</v>
      </c>
      <c r="E26" s="207">
        <v>3576</v>
      </c>
      <c r="F26" s="207">
        <v>148136</v>
      </c>
      <c r="G26" s="207">
        <v>0</v>
      </c>
      <c r="H26" s="207">
        <v>108796</v>
      </c>
      <c r="I26" s="207">
        <v>4604</v>
      </c>
      <c r="J26" s="207">
        <v>31783</v>
      </c>
      <c r="K26" s="207">
        <v>352</v>
      </c>
      <c r="L26" s="207">
        <v>2601</v>
      </c>
      <c r="M26" s="225">
        <v>6926</v>
      </c>
      <c r="N26" s="223">
        <v>33.9</v>
      </c>
    </row>
    <row r="27" spans="1:14" ht="15.75" customHeight="1">
      <c r="A27" s="480" t="s">
        <v>513</v>
      </c>
      <c r="B27" s="514">
        <v>131299</v>
      </c>
      <c r="C27" s="515">
        <v>911</v>
      </c>
      <c r="D27" s="515">
        <v>482</v>
      </c>
      <c r="E27" s="515">
        <v>10378</v>
      </c>
      <c r="F27" s="515">
        <v>101239</v>
      </c>
      <c r="G27" s="515" t="s">
        <v>614</v>
      </c>
      <c r="H27" s="515">
        <v>81803</v>
      </c>
      <c r="I27" s="515">
        <v>4176</v>
      </c>
      <c r="J27" s="515">
        <v>14061</v>
      </c>
      <c r="K27" s="515" t="s">
        <v>614</v>
      </c>
      <c r="L27" s="515">
        <v>1199</v>
      </c>
      <c r="M27" s="516">
        <v>19682</v>
      </c>
      <c r="N27" s="517">
        <v>31.2</v>
      </c>
    </row>
    <row r="28" spans="1:14" ht="15.75" customHeight="1">
      <c r="A28" s="817" t="s">
        <v>217</v>
      </c>
      <c r="B28" s="224">
        <v>161960</v>
      </c>
      <c r="C28" s="207">
        <v>1067</v>
      </c>
      <c r="D28" s="207">
        <v>710</v>
      </c>
      <c r="E28" s="207">
        <v>787</v>
      </c>
      <c r="F28" s="207">
        <v>150160</v>
      </c>
      <c r="G28" s="207" t="s">
        <v>614</v>
      </c>
      <c r="H28" s="207">
        <v>122046</v>
      </c>
      <c r="I28" s="207">
        <v>5301</v>
      </c>
      <c r="J28" s="207">
        <v>21926</v>
      </c>
      <c r="K28" s="207">
        <v>887</v>
      </c>
      <c r="L28" s="207" t="s">
        <v>614</v>
      </c>
      <c r="M28" s="225">
        <v>11800</v>
      </c>
      <c r="N28" s="223">
        <v>23.2</v>
      </c>
    </row>
    <row r="29" spans="1:14" ht="15.75" customHeight="1">
      <c r="A29" s="480" t="s">
        <v>514</v>
      </c>
      <c r="B29" s="514">
        <v>155761</v>
      </c>
      <c r="C29" s="515">
        <v>941</v>
      </c>
      <c r="D29" s="515">
        <v>543</v>
      </c>
      <c r="E29" s="515">
        <v>13830</v>
      </c>
      <c r="F29" s="515">
        <v>137418</v>
      </c>
      <c r="G29" s="515">
        <v>0</v>
      </c>
      <c r="H29" s="515">
        <v>118846</v>
      </c>
      <c r="I29" s="515">
        <v>4661</v>
      </c>
      <c r="J29" s="515">
        <v>12254</v>
      </c>
      <c r="K29" s="515">
        <v>0</v>
      </c>
      <c r="L29" s="515">
        <v>1657</v>
      </c>
      <c r="M29" s="516">
        <v>4513</v>
      </c>
      <c r="N29" s="517">
        <v>13.3</v>
      </c>
    </row>
    <row r="30" spans="1:14" ht="15.75" customHeight="1">
      <c r="A30" s="817" t="s">
        <v>642</v>
      </c>
      <c r="B30" s="224">
        <v>90744</v>
      </c>
      <c r="C30" s="207">
        <v>942</v>
      </c>
      <c r="D30" s="207">
        <v>539</v>
      </c>
      <c r="E30" s="207">
        <v>6849</v>
      </c>
      <c r="F30" s="207">
        <v>79040</v>
      </c>
      <c r="G30" s="207">
        <v>0</v>
      </c>
      <c r="H30" s="207">
        <v>65588</v>
      </c>
      <c r="I30" s="207">
        <v>8750</v>
      </c>
      <c r="J30" s="207">
        <v>4438</v>
      </c>
      <c r="K30" s="207">
        <v>0</v>
      </c>
      <c r="L30" s="207">
        <v>264</v>
      </c>
      <c r="M30" s="225">
        <v>4855</v>
      </c>
      <c r="N30" s="223">
        <v>11.7</v>
      </c>
    </row>
    <row r="31" spans="1:14" ht="15.75" customHeight="1">
      <c r="A31" s="480" t="s">
        <v>641</v>
      </c>
      <c r="B31" s="663">
        <v>73220</v>
      </c>
      <c r="C31" s="664">
        <v>1065</v>
      </c>
      <c r="D31" s="664">
        <v>716</v>
      </c>
      <c r="E31" s="664">
        <v>4864</v>
      </c>
      <c r="F31" s="664">
        <v>63841</v>
      </c>
      <c r="G31" s="664" t="s">
        <v>614</v>
      </c>
      <c r="H31" s="664">
        <v>54404</v>
      </c>
      <c r="I31" s="664">
        <v>4205</v>
      </c>
      <c r="J31" s="664">
        <v>5232</v>
      </c>
      <c r="K31" s="664" t="s">
        <v>614</v>
      </c>
      <c r="L31" s="664" t="s">
        <v>614</v>
      </c>
      <c r="M31" s="664">
        <v>4515</v>
      </c>
      <c r="N31" s="665">
        <v>19.100000000000001</v>
      </c>
    </row>
    <row r="32" spans="1:14" ht="15.75" customHeight="1">
      <c r="A32" s="817" t="s">
        <v>268</v>
      </c>
      <c r="B32" s="224">
        <v>125744</v>
      </c>
      <c r="C32" s="207">
        <v>913</v>
      </c>
      <c r="D32" s="207">
        <v>609</v>
      </c>
      <c r="E32" s="207">
        <v>4532</v>
      </c>
      <c r="F32" s="207">
        <v>111286</v>
      </c>
      <c r="G32" s="207">
        <v>0</v>
      </c>
      <c r="H32" s="207">
        <v>89065</v>
      </c>
      <c r="I32" s="207">
        <v>5215</v>
      </c>
      <c r="J32" s="207">
        <v>17006</v>
      </c>
      <c r="K32" s="207">
        <v>0</v>
      </c>
      <c r="L32" s="207">
        <v>0</v>
      </c>
      <c r="M32" s="225">
        <v>9926</v>
      </c>
      <c r="N32" s="223">
        <v>27.2</v>
      </c>
    </row>
    <row r="33" spans="1:14" ht="15.75" customHeight="1">
      <c r="A33" s="480" t="s">
        <v>694</v>
      </c>
      <c r="B33" s="663">
        <v>89846</v>
      </c>
      <c r="C33" s="664">
        <v>1028</v>
      </c>
      <c r="D33" s="664">
        <v>551</v>
      </c>
      <c r="E33" s="664">
        <v>5103</v>
      </c>
      <c r="F33" s="664">
        <v>83055</v>
      </c>
      <c r="G33" s="664" t="s">
        <v>614</v>
      </c>
      <c r="H33" s="664">
        <v>74853</v>
      </c>
      <c r="I33" s="664">
        <v>974</v>
      </c>
      <c r="J33" s="664">
        <v>7228</v>
      </c>
      <c r="K33" s="664" t="s">
        <v>614</v>
      </c>
      <c r="L33" s="664" t="s">
        <v>614</v>
      </c>
      <c r="M33" s="664">
        <v>1688</v>
      </c>
      <c r="N33" s="665">
        <v>12.8</v>
      </c>
    </row>
    <row r="34" spans="1:14" ht="15.75" customHeight="1">
      <c r="A34" s="817" t="s">
        <v>229</v>
      </c>
      <c r="B34" s="396">
        <v>139670</v>
      </c>
      <c r="C34" s="375">
        <v>951</v>
      </c>
      <c r="D34" s="375">
        <v>539</v>
      </c>
      <c r="E34" s="375">
        <v>7643</v>
      </c>
      <c r="F34" s="375">
        <v>125923</v>
      </c>
      <c r="G34" s="878" t="s">
        <v>614</v>
      </c>
      <c r="H34" s="375">
        <v>112779</v>
      </c>
      <c r="I34" s="375" t="s">
        <v>614</v>
      </c>
      <c r="J34" s="375">
        <v>9630</v>
      </c>
      <c r="K34" s="878">
        <v>174</v>
      </c>
      <c r="L34" s="375">
        <v>3340</v>
      </c>
      <c r="M34" s="397">
        <v>6104</v>
      </c>
      <c r="N34" s="398">
        <v>11.6</v>
      </c>
    </row>
    <row r="35" spans="1:14" ht="15.75" customHeight="1">
      <c r="A35" s="480" t="s">
        <v>515</v>
      </c>
      <c r="B35" s="514">
        <v>130925</v>
      </c>
      <c r="C35" s="515">
        <v>948</v>
      </c>
      <c r="D35" s="515">
        <v>421</v>
      </c>
      <c r="E35" s="515">
        <v>20500</v>
      </c>
      <c r="F35" s="515">
        <v>103666</v>
      </c>
      <c r="G35" s="515" t="s">
        <v>614</v>
      </c>
      <c r="H35" s="515">
        <v>71009</v>
      </c>
      <c r="I35" s="515">
        <v>5018</v>
      </c>
      <c r="J35" s="515">
        <v>27209</v>
      </c>
      <c r="K35" s="515">
        <v>178</v>
      </c>
      <c r="L35" s="515">
        <v>252</v>
      </c>
      <c r="M35" s="516">
        <v>6759</v>
      </c>
      <c r="N35" s="517">
        <v>27.2</v>
      </c>
    </row>
    <row r="36" spans="1:14" ht="15.75" customHeight="1">
      <c r="A36" s="817" t="s">
        <v>227</v>
      </c>
      <c r="B36" s="396">
        <v>132366</v>
      </c>
      <c r="C36" s="375">
        <v>936</v>
      </c>
      <c r="D36" s="375">
        <v>585</v>
      </c>
      <c r="E36" s="375">
        <v>19274</v>
      </c>
      <c r="F36" s="375">
        <v>109301</v>
      </c>
      <c r="G36" s="879" t="s">
        <v>614</v>
      </c>
      <c r="H36" s="375">
        <v>97143</v>
      </c>
      <c r="I36" s="375">
        <v>3655</v>
      </c>
      <c r="J36" s="375">
        <v>8093</v>
      </c>
      <c r="K36" s="879">
        <v>148</v>
      </c>
      <c r="L36" s="879">
        <v>262</v>
      </c>
      <c r="M36" s="397">
        <v>3791</v>
      </c>
      <c r="N36" s="398">
        <v>18.8</v>
      </c>
    </row>
    <row r="37" spans="1:14" ht="15.75" customHeight="1">
      <c r="A37" s="480" t="s">
        <v>681</v>
      </c>
      <c r="B37" s="514">
        <v>121259</v>
      </c>
      <c r="C37" s="515">
        <v>860</v>
      </c>
      <c r="D37" s="515">
        <v>558</v>
      </c>
      <c r="E37" s="515">
        <v>9750</v>
      </c>
      <c r="F37" s="515">
        <v>110507</v>
      </c>
      <c r="G37" s="515" t="s">
        <v>614</v>
      </c>
      <c r="H37" s="515">
        <v>88448</v>
      </c>
      <c r="I37" s="515">
        <v>4849</v>
      </c>
      <c r="J37" s="515">
        <v>16139</v>
      </c>
      <c r="K37" s="515">
        <v>124</v>
      </c>
      <c r="L37" s="515">
        <v>947</v>
      </c>
      <c r="M37" s="515">
        <v>1002</v>
      </c>
      <c r="N37" s="517">
        <v>14.9</v>
      </c>
    </row>
    <row r="38" spans="1:14" ht="15.75" customHeight="1">
      <c r="A38" s="817" t="s">
        <v>219</v>
      </c>
      <c r="B38" s="396">
        <v>153704</v>
      </c>
      <c r="C38" s="375">
        <v>995</v>
      </c>
      <c r="D38" s="375">
        <v>567</v>
      </c>
      <c r="E38" s="375">
        <v>29083</v>
      </c>
      <c r="F38" s="375">
        <v>140458</v>
      </c>
      <c r="G38" s="375">
        <v>0</v>
      </c>
      <c r="H38" s="375">
        <v>119877</v>
      </c>
      <c r="I38" s="375">
        <v>5924</v>
      </c>
      <c r="J38" s="375">
        <v>13405</v>
      </c>
      <c r="K38" s="375">
        <v>300</v>
      </c>
      <c r="L38" s="375">
        <v>952</v>
      </c>
      <c r="M38" s="375">
        <v>2894</v>
      </c>
      <c r="N38" s="398">
        <v>19.5</v>
      </c>
    </row>
    <row r="39" spans="1:14" ht="15.75" customHeight="1">
      <c r="A39" s="480" t="s">
        <v>238</v>
      </c>
      <c r="B39" s="291">
        <v>104358</v>
      </c>
      <c r="C39" s="292">
        <v>830</v>
      </c>
      <c r="D39" s="292">
        <v>513</v>
      </c>
      <c r="E39" s="292">
        <v>2813</v>
      </c>
      <c r="F39" s="292">
        <v>94501</v>
      </c>
      <c r="G39" s="292" t="s">
        <v>614</v>
      </c>
      <c r="H39" s="292">
        <v>83290</v>
      </c>
      <c r="I39" s="292">
        <v>2831</v>
      </c>
      <c r="J39" s="292">
        <v>7359</v>
      </c>
      <c r="K39" s="292">
        <v>40</v>
      </c>
      <c r="L39" s="292">
        <v>981</v>
      </c>
      <c r="M39" s="292">
        <v>7044</v>
      </c>
      <c r="N39" s="294">
        <v>15.7</v>
      </c>
    </row>
    <row r="40" spans="1:14" ht="15.75" customHeight="1">
      <c r="A40" s="817" t="s">
        <v>516</v>
      </c>
      <c r="B40" s="224">
        <v>122551</v>
      </c>
      <c r="C40" s="207">
        <v>820</v>
      </c>
      <c r="D40" s="207">
        <v>420</v>
      </c>
      <c r="E40" s="207">
        <v>6397</v>
      </c>
      <c r="F40" s="207">
        <v>110963</v>
      </c>
      <c r="G40" s="207">
        <v>0</v>
      </c>
      <c r="H40" s="207">
        <v>93333</v>
      </c>
      <c r="I40" s="207">
        <v>3288</v>
      </c>
      <c r="J40" s="207">
        <v>13072</v>
      </c>
      <c r="K40" s="207">
        <v>0</v>
      </c>
      <c r="L40" s="207">
        <v>1270</v>
      </c>
      <c r="M40" s="225">
        <v>5191</v>
      </c>
      <c r="N40" s="223">
        <v>14.7</v>
      </c>
    </row>
    <row r="41" spans="1:14" ht="15.75" customHeight="1">
      <c r="A41" s="480" t="s">
        <v>645</v>
      </c>
      <c r="B41" s="291">
        <v>116093.71</v>
      </c>
      <c r="C41" s="292">
        <v>850.50980019130998</v>
      </c>
      <c r="D41" s="292">
        <v>538.34106643209202</v>
      </c>
      <c r="E41" s="292">
        <v>4251</v>
      </c>
      <c r="F41" s="292">
        <v>104295</v>
      </c>
      <c r="G41" s="292">
        <v>0</v>
      </c>
      <c r="H41" s="292">
        <v>88515</v>
      </c>
      <c r="I41" s="292">
        <v>2659</v>
      </c>
      <c r="J41" s="292">
        <v>7323</v>
      </c>
      <c r="K41" s="292">
        <v>241</v>
      </c>
      <c r="L41" s="292">
        <v>5557</v>
      </c>
      <c r="M41" s="293">
        <v>7547.71</v>
      </c>
      <c r="N41" s="294">
        <v>15.35483705361815</v>
      </c>
    </row>
    <row r="42" spans="1:14" ht="15.75" customHeight="1">
      <c r="A42" s="817" t="s">
        <v>517</v>
      </c>
      <c r="B42" s="224">
        <v>115947</v>
      </c>
      <c r="C42" s="207">
        <v>901</v>
      </c>
      <c r="D42" s="207">
        <v>626</v>
      </c>
      <c r="E42" s="207">
        <v>5629</v>
      </c>
      <c r="F42" s="375">
        <v>101288</v>
      </c>
      <c r="G42" s="207">
        <v>0</v>
      </c>
      <c r="H42" s="207">
        <v>86602</v>
      </c>
      <c r="I42" s="207">
        <v>3150</v>
      </c>
      <c r="J42" s="207">
        <v>6477</v>
      </c>
      <c r="K42" s="207">
        <v>0</v>
      </c>
      <c r="L42" s="207">
        <v>5059</v>
      </c>
      <c r="M42" s="225">
        <v>9030</v>
      </c>
      <c r="N42" s="223">
        <v>13.1</v>
      </c>
    </row>
    <row r="43" spans="1:14" ht="15.75" customHeight="1">
      <c r="A43" s="480" t="s">
        <v>518</v>
      </c>
      <c r="B43" s="291">
        <v>119145</v>
      </c>
      <c r="C43" s="292">
        <v>811</v>
      </c>
      <c r="D43" s="292">
        <v>593</v>
      </c>
      <c r="E43" s="292">
        <v>1254</v>
      </c>
      <c r="F43" s="292">
        <v>104279</v>
      </c>
      <c r="G43" s="292">
        <v>0</v>
      </c>
      <c r="H43" s="292">
        <v>88296</v>
      </c>
      <c r="I43" s="292">
        <v>0</v>
      </c>
      <c r="J43" s="292">
        <v>8679</v>
      </c>
      <c r="K43" s="292">
        <v>11</v>
      </c>
      <c r="L43" s="292">
        <v>7293</v>
      </c>
      <c r="M43" s="293">
        <v>13612</v>
      </c>
      <c r="N43" s="294">
        <v>19.600000000000001</v>
      </c>
    </row>
    <row r="44" spans="1:14" ht="15.75" customHeight="1">
      <c r="A44" s="817" t="s">
        <v>640</v>
      </c>
      <c r="B44" s="224">
        <v>80999</v>
      </c>
      <c r="C44" s="207">
        <v>830</v>
      </c>
      <c r="D44" s="207">
        <v>480</v>
      </c>
      <c r="E44" s="207">
        <v>714</v>
      </c>
      <c r="F44" s="207">
        <v>50718</v>
      </c>
      <c r="G44" s="207" t="s">
        <v>614</v>
      </c>
      <c r="H44" s="207">
        <v>43614</v>
      </c>
      <c r="I44" s="207">
        <v>1753</v>
      </c>
      <c r="J44" s="207">
        <v>4559</v>
      </c>
      <c r="K44" s="207" t="s">
        <v>614</v>
      </c>
      <c r="L44" s="207">
        <v>792</v>
      </c>
      <c r="M44" s="225">
        <v>7261</v>
      </c>
      <c r="N44" s="223">
        <v>13.7</v>
      </c>
    </row>
    <row r="45" spans="1:14" ht="15.75" customHeight="1">
      <c r="A45" s="480" t="s">
        <v>639</v>
      </c>
      <c r="B45" s="291">
        <v>71771</v>
      </c>
      <c r="C45" s="292">
        <v>845</v>
      </c>
      <c r="D45" s="292">
        <v>456</v>
      </c>
      <c r="E45" s="292">
        <v>2425</v>
      </c>
      <c r="F45" s="292">
        <v>63524</v>
      </c>
      <c r="G45" s="292" t="s">
        <v>614</v>
      </c>
      <c r="H45" s="292">
        <v>49500</v>
      </c>
      <c r="I45" s="292">
        <v>3063</v>
      </c>
      <c r="J45" s="292">
        <v>10156</v>
      </c>
      <c r="K45" s="292">
        <v>105</v>
      </c>
      <c r="L45" s="292">
        <v>700</v>
      </c>
      <c r="M45" s="292">
        <v>5822</v>
      </c>
      <c r="N45" s="342">
        <v>21.3</v>
      </c>
    </row>
    <row r="46" spans="1:14" ht="15.75" customHeight="1">
      <c r="A46" s="817" t="s">
        <v>519</v>
      </c>
      <c r="B46" s="224">
        <v>185258</v>
      </c>
      <c r="C46" s="207">
        <v>1041</v>
      </c>
      <c r="D46" s="207">
        <v>551</v>
      </c>
      <c r="E46" s="207">
        <v>5529</v>
      </c>
      <c r="F46" s="207">
        <v>169734</v>
      </c>
      <c r="G46" s="207">
        <v>158008</v>
      </c>
      <c r="H46" s="207" t="s">
        <v>614</v>
      </c>
      <c r="I46" s="207" t="s">
        <v>614</v>
      </c>
      <c r="J46" s="207">
        <v>7028</v>
      </c>
      <c r="K46" s="207" t="s">
        <v>614</v>
      </c>
      <c r="L46" s="207">
        <v>4698</v>
      </c>
      <c r="M46" s="225">
        <v>9995</v>
      </c>
      <c r="N46" s="223">
        <v>9.3000000000000007</v>
      </c>
    </row>
    <row r="47" spans="1:14" ht="15.75" customHeight="1">
      <c r="A47" s="480" t="s">
        <v>520</v>
      </c>
      <c r="B47" s="291">
        <v>188080</v>
      </c>
      <c r="C47" s="515">
        <v>972</v>
      </c>
      <c r="D47" s="515">
        <v>648</v>
      </c>
      <c r="E47" s="292">
        <v>23453</v>
      </c>
      <c r="F47" s="292">
        <v>163036</v>
      </c>
      <c r="G47" s="292" t="s">
        <v>614</v>
      </c>
      <c r="H47" s="292">
        <v>140678</v>
      </c>
      <c r="I47" s="292">
        <v>1986</v>
      </c>
      <c r="J47" s="292">
        <v>12329</v>
      </c>
      <c r="K47" s="292" t="s">
        <v>614</v>
      </c>
      <c r="L47" s="292">
        <v>8043</v>
      </c>
      <c r="M47" s="293">
        <v>1591</v>
      </c>
      <c r="N47" s="294">
        <v>16.399999999999999</v>
      </c>
    </row>
    <row r="48" spans="1:14" ht="15.75" customHeight="1">
      <c r="A48" s="817" t="s">
        <v>521</v>
      </c>
      <c r="B48" s="224">
        <v>153347</v>
      </c>
      <c r="C48" s="207">
        <v>904</v>
      </c>
      <c r="D48" s="207">
        <v>487</v>
      </c>
      <c r="E48" s="207">
        <v>8847</v>
      </c>
      <c r="F48" s="207">
        <v>139017</v>
      </c>
      <c r="G48" s="207" t="s">
        <v>614</v>
      </c>
      <c r="H48" s="207">
        <v>119773</v>
      </c>
      <c r="I48" s="207">
        <v>1548</v>
      </c>
      <c r="J48" s="207">
        <v>14192</v>
      </c>
      <c r="K48" s="207" t="s">
        <v>614</v>
      </c>
      <c r="L48" s="207">
        <v>3504</v>
      </c>
      <c r="M48" s="225">
        <v>5483</v>
      </c>
      <c r="N48" s="223">
        <v>12.5</v>
      </c>
    </row>
    <row r="49" spans="1:14" ht="15.75" customHeight="1">
      <c r="A49" s="480" t="s">
        <v>638</v>
      </c>
      <c r="B49" s="291">
        <v>98960</v>
      </c>
      <c r="C49" s="292">
        <v>895</v>
      </c>
      <c r="D49" s="292">
        <v>626</v>
      </c>
      <c r="E49" s="292">
        <v>6465</v>
      </c>
      <c r="F49" s="292">
        <v>88030</v>
      </c>
      <c r="G49" s="292" t="s">
        <v>614</v>
      </c>
      <c r="H49" s="292">
        <v>77409</v>
      </c>
      <c r="I49" s="292">
        <v>4171</v>
      </c>
      <c r="J49" s="292">
        <v>5681</v>
      </c>
      <c r="K49" s="292" t="s">
        <v>614</v>
      </c>
      <c r="L49" s="292">
        <v>769</v>
      </c>
      <c r="M49" s="293">
        <v>4465</v>
      </c>
      <c r="N49" s="294">
        <v>10.6</v>
      </c>
    </row>
    <row r="50" spans="1:14" ht="15.75" customHeight="1">
      <c r="A50" s="817" t="s">
        <v>522</v>
      </c>
      <c r="B50" s="224">
        <v>168853</v>
      </c>
      <c r="C50" s="207">
        <v>948</v>
      </c>
      <c r="D50" s="207">
        <v>493</v>
      </c>
      <c r="E50" s="207">
        <v>13872</v>
      </c>
      <c r="F50" s="207">
        <v>144769</v>
      </c>
      <c r="G50" s="207">
        <v>0</v>
      </c>
      <c r="H50" s="207">
        <v>127180</v>
      </c>
      <c r="I50" s="207">
        <v>7022</v>
      </c>
      <c r="J50" s="207">
        <v>8243</v>
      </c>
      <c r="K50" s="207">
        <v>0</v>
      </c>
      <c r="L50" s="207">
        <v>2324</v>
      </c>
      <c r="M50" s="225">
        <v>10212</v>
      </c>
      <c r="N50" s="223">
        <v>13.6</v>
      </c>
    </row>
    <row r="51" spans="1:14" ht="15.75" customHeight="1">
      <c r="A51" s="480" t="s">
        <v>221</v>
      </c>
      <c r="B51" s="291">
        <v>110483</v>
      </c>
      <c r="C51" s="292">
        <v>848</v>
      </c>
      <c r="D51" s="292">
        <v>590</v>
      </c>
      <c r="E51" s="292">
        <v>7800</v>
      </c>
      <c r="F51" s="292">
        <v>88333</v>
      </c>
      <c r="G51" s="292" t="s">
        <v>614</v>
      </c>
      <c r="H51" s="292">
        <v>74570</v>
      </c>
      <c r="I51" s="292">
        <v>3311</v>
      </c>
      <c r="J51" s="292">
        <v>5925</v>
      </c>
      <c r="K51" s="292">
        <v>2087</v>
      </c>
      <c r="L51" s="292">
        <v>2440</v>
      </c>
      <c r="M51" s="293">
        <v>14350</v>
      </c>
      <c r="N51" s="294">
        <v>20.7</v>
      </c>
    </row>
    <row r="52" spans="1:14" ht="15.75" customHeight="1">
      <c r="A52" s="817" t="s">
        <v>523</v>
      </c>
      <c r="B52" s="396">
        <v>125707</v>
      </c>
      <c r="C52" s="375">
        <v>935</v>
      </c>
      <c r="D52" s="375">
        <v>663</v>
      </c>
      <c r="E52" s="375">
        <v>13235</v>
      </c>
      <c r="F52" s="375">
        <v>111731</v>
      </c>
      <c r="G52" s="375">
        <v>102480</v>
      </c>
      <c r="H52" s="375" t="s">
        <v>614</v>
      </c>
      <c r="I52" s="375" t="s">
        <v>614</v>
      </c>
      <c r="J52" s="375">
        <v>7058</v>
      </c>
      <c r="K52" s="375" t="s">
        <v>614</v>
      </c>
      <c r="L52" s="375">
        <v>2193</v>
      </c>
      <c r="M52" s="397">
        <v>741</v>
      </c>
      <c r="N52" s="398">
        <v>6.8</v>
      </c>
    </row>
    <row r="53" spans="1:14" ht="15.75" customHeight="1">
      <c r="A53" s="480" t="s">
        <v>637</v>
      </c>
      <c r="B53" s="291">
        <v>61806.777999999998</v>
      </c>
      <c r="C53" s="292">
        <v>907</v>
      </c>
      <c r="D53" s="292">
        <v>486</v>
      </c>
      <c r="E53" s="292">
        <v>3842</v>
      </c>
      <c r="F53" s="292">
        <v>55652.89</v>
      </c>
      <c r="G53" s="292" t="s">
        <v>614</v>
      </c>
      <c r="H53" s="292">
        <v>47227</v>
      </c>
      <c r="I53" s="292">
        <v>1447</v>
      </c>
      <c r="J53" s="292">
        <v>6878.89</v>
      </c>
      <c r="K53" s="292" t="s">
        <v>614</v>
      </c>
      <c r="L53" s="292">
        <v>100</v>
      </c>
      <c r="M53" s="293">
        <v>2312</v>
      </c>
      <c r="N53" s="294">
        <v>15.3</v>
      </c>
    </row>
    <row r="54" spans="1:14" ht="15.75" customHeight="1">
      <c r="A54" s="817" t="s">
        <v>636</v>
      </c>
      <c r="B54" s="224">
        <v>77373</v>
      </c>
      <c r="C54" s="207">
        <v>1046</v>
      </c>
      <c r="D54" s="207">
        <v>549</v>
      </c>
      <c r="E54" s="207">
        <v>8776</v>
      </c>
      <c r="F54" s="207">
        <v>68597</v>
      </c>
      <c r="G54" s="207">
        <v>0</v>
      </c>
      <c r="H54" s="207">
        <v>52496</v>
      </c>
      <c r="I54" s="207">
        <v>794</v>
      </c>
      <c r="J54" s="207">
        <v>14947</v>
      </c>
      <c r="K54" s="207">
        <v>13</v>
      </c>
      <c r="L54" s="207">
        <v>347</v>
      </c>
      <c r="M54" s="225" t="s">
        <v>614</v>
      </c>
      <c r="N54" s="223">
        <v>26.9</v>
      </c>
    </row>
    <row r="55" spans="1:14" ht="15.75" customHeight="1">
      <c r="A55" s="480" t="s">
        <v>223</v>
      </c>
      <c r="B55" s="291">
        <v>187664</v>
      </c>
      <c r="C55" s="292">
        <v>1066</v>
      </c>
      <c r="D55" s="292">
        <v>509</v>
      </c>
      <c r="E55" s="292">
        <v>30841</v>
      </c>
      <c r="F55" s="292">
        <v>145652</v>
      </c>
      <c r="G55" s="292">
        <v>0</v>
      </c>
      <c r="H55" s="292">
        <v>139268</v>
      </c>
      <c r="I55" s="292">
        <v>1536</v>
      </c>
      <c r="J55" s="292">
        <v>4562</v>
      </c>
      <c r="K55" s="292">
        <v>0</v>
      </c>
      <c r="L55" s="292">
        <v>286</v>
      </c>
      <c r="M55" s="293">
        <v>11171</v>
      </c>
      <c r="N55" s="294">
        <v>46</v>
      </c>
    </row>
    <row r="56" spans="1:14" ht="15.75" customHeight="1">
      <c r="A56" s="817" t="s">
        <v>635</v>
      </c>
      <c r="B56" s="224">
        <v>78276</v>
      </c>
      <c r="C56" s="207">
        <v>962</v>
      </c>
      <c r="D56" s="207">
        <v>663</v>
      </c>
      <c r="E56" s="207">
        <v>9457</v>
      </c>
      <c r="F56" s="207">
        <v>65318</v>
      </c>
      <c r="G56" s="207">
        <v>0</v>
      </c>
      <c r="H56" s="207">
        <v>54176</v>
      </c>
      <c r="I56" s="207">
        <v>2505</v>
      </c>
      <c r="J56" s="207">
        <v>6144</v>
      </c>
      <c r="K56" s="207">
        <v>133</v>
      </c>
      <c r="L56" s="207">
        <v>2360</v>
      </c>
      <c r="M56" s="225">
        <v>3501</v>
      </c>
      <c r="N56" s="223">
        <v>14</v>
      </c>
    </row>
    <row r="57" spans="1:14" ht="15.75" customHeight="1">
      <c r="A57" s="480" t="s">
        <v>260</v>
      </c>
      <c r="B57" s="291">
        <v>160630</v>
      </c>
      <c r="C57" s="292">
        <v>936</v>
      </c>
      <c r="D57" s="292">
        <v>830</v>
      </c>
      <c r="E57" s="292">
        <v>6070</v>
      </c>
      <c r="F57" s="292">
        <v>147226</v>
      </c>
      <c r="G57" s="292" t="s">
        <v>614</v>
      </c>
      <c r="H57" s="292">
        <v>129786</v>
      </c>
      <c r="I57" s="292">
        <v>4658</v>
      </c>
      <c r="J57" s="292">
        <v>10826</v>
      </c>
      <c r="K57" s="292" t="s">
        <v>614</v>
      </c>
      <c r="L57" s="292">
        <v>1956</v>
      </c>
      <c r="M57" s="293">
        <v>7334</v>
      </c>
      <c r="N57" s="294">
        <v>43.3</v>
      </c>
    </row>
    <row r="58" spans="1:14" ht="15.75" customHeight="1">
      <c r="A58" s="817" t="s">
        <v>279</v>
      </c>
      <c r="B58" s="396">
        <v>98579</v>
      </c>
      <c r="C58" s="375">
        <v>1030.3689324707245</v>
      </c>
      <c r="D58" s="375">
        <v>607.46184904831227</v>
      </c>
      <c r="E58" s="375">
        <v>40461</v>
      </c>
      <c r="F58" s="375">
        <v>54340</v>
      </c>
      <c r="G58" s="375" t="s">
        <v>614</v>
      </c>
      <c r="H58" s="375">
        <v>43098</v>
      </c>
      <c r="I58" s="375" t="s">
        <v>614</v>
      </c>
      <c r="J58" s="375">
        <v>8694</v>
      </c>
      <c r="K58" s="375">
        <v>57</v>
      </c>
      <c r="L58" s="375">
        <v>2491</v>
      </c>
      <c r="M58" s="397">
        <v>3778</v>
      </c>
      <c r="N58" s="398">
        <v>39.284805941299147</v>
      </c>
    </row>
    <row r="59" spans="1:14" ht="15.75" customHeight="1">
      <c r="A59" s="480" t="s">
        <v>225</v>
      </c>
      <c r="B59" s="291">
        <v>140956</v>
      </c>
      <c r="C59" s="292">
        <v>901</v>
      </c>
      <c r="D59" s="292">
        <v>390</v>
      </c>
      <c r="E59" s="292">
        <v>4258</v>
      </c>
      <c r="F59" s="292">
        <v>136698</v>
      </c>
      <c r="G59" s="292" t="s">
        <v>614</v>
      </c>
      <c r="H59" s="292">
        <v>102573</v>
      </c>
      <c r="I59" s="292">
        <v>8719</v>
      </c>
      <c r="J59" s="292">
        <v>24581</v>
      </c>
      <c r="K59" s="292" t="s">
        <v>614</v>
      </c>
      <c r="L59" s="292">
        <v>825</v>
      </c>
      <c r="M59" s="293" t="s">
        <v>614</v>
      </c>
      <c r="N59" s="294">
        <v>17.399999999999999</v>
      </c>
    </row>
    <row r="60" spans="1:14" ht="15.75" customHeight="1">
      <c r="A60" s="817" t="s">
        <v>270</v>
      </c>
      <c r="B60" s="224">
        <v>144733</v>
      </c>
      <c r="C60" s="207">
        <v>773</v>
      </c>
      <c r="D60" s="207">
        <v>498</v>
      </c>
      <c r="E60" s="207">
        <v>33778</v>
      </c>
      <c r="F60" s="207">
        <v>110955</v>
      </c>
      <c r="G60" s="207" t="s">
        <v>614</v>
      </c>
      <c r="H60" s="207">
        <v>85234</v>
      </c>
      <c r="I60" s="207">
        <v>1385</v>
      </c>
      <c r="J60" s="207">
        <v>21179</v>
      </c>
      <c r="K60" s="207">
        <v>175</v>
      </c>
      <c r="L60" s="207">
        <v>2982</v>
      </c>
      <c r="M60" s="225" t="s">
        <v>614</v>
      </c>
      <c r="N60" s="223">
        <v>18.899999999999999</v>
      </c>
    </row>
    <row r="61" spans="1:14" ht="15.75" customHeight="1">
      <c r="A61" s="480" t="s">
        <v>271</v>
      </c>
      <c r="B61" s="291">
        <v>123106</v>
      </c>
      <c r="C61" s="292">
        <v>1025</v>
      </c>
      <c r="D61" s="292">
        <v>561</v>
      </c>
      <c r="E61" s="292">
        <v>9314</v>
      </c>
      <c r="F61" s="292">
        <v>113792</v>
      </c>
      <c r="G61" s="292">
        <v>0</v>
      </c>
      <c r="H61" s="292">
        <v>97954</v>
      </c>
      <c r="I61" s="292">
        <v>1090</v>
      </c>
      <c r="J61" s="292">
        <v>10649</v>
      </c>
      <c r="K61" s="292">
        <v>221</v>
      </c>
      <c r="L61" s="292">
        <v>3878</v>
      </c>
      <c r="M61" s="293">
        <v>0</v>
      </c>
      <c r="N61" s="294">
        <v>17.7</v>
      </c>
    </row>
    <row r="62" spans="1:14" ht="15.75" customHeight="1">
      <c r="A62" s="817" t="s">
        <v>277</v>
      </c>
      <c r="B62" s="224">
        <v>102611</v>
      </c>
      <c r="C62" s="207">
        <v>919</v>
      </c>
      <c r="D62" s="207">
        <v>612</v>
      </c>
      <c r="E62" s="207">
        <v>15886</v>
      </c>
      <c r="F62" s="207">
        <v>84454</v>
      </c>
      <c r="G62" s="207">
        <v>0</v>
      </c>
      <c r="H62" s="207">
        <v>75986</v>
      </c>
      <c r="I62" s="207">
        <v>790</v>
      </c>
      <c r="J62" s="207">
        <v>6869</v>
      </c>
      <c r="K62" s="207" t="s">
        <v>614</v>
      </c>
      <c r="L62" s="207">
        <v>809</v>
      </c>
      <c r="M62" s="225">
        <v>2271</v>
      </c>
      <c r="N62" s="223">
        <v>21.9</v>
      </c>
    </row>
    <row r="63" spans="1:14" ht="15.75" customHeight="1">
      <c r="A63" s="480" t="s">
        <v>367</v>
      </c>
      <c r="B63" s="376">
        <v>149058</v>
      </c>
      <c r="C63" s="292">
        <v>971</v>
      </c>
      <c r="D63" s="292">
        <v>540</v>
      </c>
      <c r="E63" s="292">
        <v>45610</v>
      </c>
      <c r="F63" s="292">
        <v>97738</v>
      </c>
      <c r="G63" s="292" t="s">
        <v>614</v>
      </c>
      <c r="H63" s="292">
        <v>76192</v>
      </c>
      <c r="I63" s="292">
        <v>5778</v>
      </c>
      <c r="J63" s="292">
        <v>15040</v>
      </c>
      <c r="K63" s="292">
        <v>151</v>
      </c>
      <c r="L63" s="292">
        <v>577</v>
      </c>
      <c r="M63" s="292">
        <v>5710</v>
      </c>
      <c r="N63" s="342">
        <v>13.5</v>
      </c>
    </row>
    <row r="64" spans="1:14" ht="15.75" customHeight="1">
      <c r="A64" s="817" t="s">
        <v>634</v>
      </c>
      <c r="B64" s="421">
        <v>89501</v>
      </c>
      <c r="C64" s="207">
        <v>978</v>
      </c>
      <c r="D64" s="207">
        <v>525</v>
      </c>
      <c r="E64" s="207">
        <v>6541</v>
      </c>
      <c r="F64" s="207">
        <v>79091</v>
      </c>
      <c r="G64" s="207">
        <v>0</v>
      </c>
      <c r="H64" s="207">
        <v>71035</v>
      </c>
      <c r="I64" s="207">
        <v>4208</v>
      </c>
      <c r="J64" s="207">
        <v>3605</v>
      </c>
      <c r="K64" s="207">
        <v>0</v>
      </c>
      <c r="L64" s="207">
        <v>243</v>
      </c>
      <c r="M64" s="207">
        <v>3869</v>
      </c>
      <c r="N64" s="429">
        <v>18</v>
      </c>
    </row>
    <row r="65" spans="1:41" ht="15.75" customHeight="1">
      <c r="A65" s="480" t="s">
        <v>272</v>
      </c>
      <c r="B65" s="376">
        <v>166229</v>
      </c>
      <c r="C65" s="292">
        <v>949</v>
      </c>
      <c r="D65" s="292">
        <v>517</v>
      </c>
      <c r="E65" s="292">
        <v>9803</v>
      </c>
      <c r="F65" s="292">
        <v>153450</v>
      </c>
      <c r="G65" s="292" t="s">
        <v>614</v>
      </c>
      <c r="H65" s="292">
        <v>129724</v>
      </c>
      <c r="I65" s="292">
        <v>4119</v>
      </c>
      <c r="J65" s="292">
        <v>19607</v>
      </c>
      <c r="K65" s="292" t="s">
        <v>614</v>
      </c>
      <c r="L65" s="292" t="s">
        <v>614</v>
      </c>
      <c r="M65" s="292">
        <v>2976</v>
      </c>
      <c r="N65" s="342">
        <v>19.2</v>
      </c>
    </row>
    <row r="66" spans="1:41" ht="15.75" customHeight="1">
      <c r="A66" s="817" t="s">
        <v>231</v>
      </c>
      <c r="B66" s="421">
        <v>142569</v>
      </c>
      <c r="C66" s="207">
        <v>969</v>
      </c>
      <c r="D66" s="207">
        <v>687</v>
      </c>
      <c r="E66" s="207">
        <v>18855</v>
      </c>
      <c r="F66" s="207">
        <v>122525</v>
      </c>
      <c r="G66" s="207">
        <v>0</v>
      </c>
      <c r="H66" s="207">
        <v>97886</v>
      </c>
      <c r="I66" s="207">
        <v>2952</v>
      </c>
      <c r="J66" s="207">
        <v>21305</v>
      </c>
      <c r="K66" s="207">
        <v>0</v>
      </c>
      <c r="L66" s="207">
        <v>382</v>
      </c>
      <c r="M66" s="207">
        <v>1189</v>
      </c>
      <c r="N66" s="429">
        <v>15.3</v>
      </c>
    </row>
    <row r="67" spans="1:41" ht="15.75" customHeight="1">
      <c r="A67" s="480" t="s">
        <v>262</v>
      </c>
      <c r="B67" s="376">
        <v>215270</v>
      </c>
      <c r="C67" s="292">
        <v>976</v>
      </c>
      <c r="D67" s="1200">
        <v>511</v>
      </c>
      <c r="E67" s="292">
        <v>72525</v>
      </c>
      <c r="F67" s="292">
        <v>140170</v>
      </c>
      <c r="G67" s="341" t="s">
        <v>614</v>
      </c>
      <c r="H67" s="292">
        <v>110052</v>
      </c>
      <c r="I67" s="292">
        <v>1706</v>
      </c>
      <c r="J67" s="292">
        <v>27501</v>
      </c>
      <c r="K67" s="292" t="s">
        <v>614</v>
      </c>
      <c r="L67" s="292">
        <v>911</v>
      </c>
      <c r="M67" s="292">
        <v>2575</v>
      </c>
      <c r="N67" s="342">
        <v>12.7</v>
      </c>
      <c r="T67" s="722"/>
      <c r="AO67" t="s">
        <v>537</v>
      </c>
    </row>
    <row r="68" spans="1:41" ht="15.75" customHeight="1" thickBot="1">
      <c r="A68" s="817" t="s">
        <v>524</v>
      </c>
      <c r="B68" s="224">
        <v>105302</v>
      </c>
      <c r="C68" s="207">
        <v>894</v>
      </c>
      <c r="D68" s="207">
        <v>470</v>
      </c>
      <c r="E68" s="207">
        <v>3592</v>
      </c>
      <c r="F68" s="207">
        <v>101521</v>
      </c>
      <c r="G68" s="207">
        <v>0</v>
      </c>
      <c r="H68" s="207">
        <v>86876</v>
      </c>
      <c r="I68" s="207">
        <v>1973</v>
      </c>
      <c r="J68" s="207">
        <v>11778</v>
      </c>
      <c r="K68" s="207">
        <v>145</v>
      </c>
      <c r="L68" s="207">
        <v>749</v>
      </c>
      <c r="M68" s="225">
        <v>189</v>
      </c>
      <c r="N68" s="223">
        <v>17.059999999999999</v>
      </c>
      <c r="O68" s="723"/>
    </row>
    <row r="69" spans="1:41" ht="15.75" customHeight="1" thickTop="1">
      <c r="A69" s="481" t="s">
        <v>903</v>
      </c>
      <c r="B69" s="613">
        <f>SUM(B7:B68)</f>
        <v>7853136.4879999999</v>
      </c>
      <c r="C69" s="614">
        <f t="shared" ref="C69:M69" si="0">SUM(C7:C68)</f>
        <v>58783.890571513351</v>
      </c>
      <c r="D69" s="614">
        <f>SUM(D7:D68)</f>
        <v>35352.592815927906</v>
      </c>
      <c r="E69" s="614">
        <f t="shared" si="0"/>
        <v>721960</v>
      </c>
      <c r="F69" s="614">
        <f t="shared" si="0"/>
        <v>6779850.8899999997</v>
      </c>
      <c r="G69" s="614">
        <f t="shared" si="0"/>
        <v>488522</v>
      </c>
      <c r="H69" s="614">
        <f t="shared" si="0"/>
        <v>5234952</v>
      </c>
      <c r="I69" s="614">
        <f t="shared" si="0"/>
        <v>214327</v>
      </c>
      <c r="J69" s="614">
        <f t="shared" si="0"/>
        <v>741030.89</v>
      </c>
      <c r="K69" s="614">
        <f t="shared" si="0"/>
        <v>7037</v>
      </c>
      <c r="L69" s="614">
        <f t="shared" si="0"/>
        <v>93982</v>
      </c>
      <c r="M69" s="614">
        <f t="shared" si="0"/>
        <v>348535.70999999996</v>
      </c>
      <c r="N69" s="615" t="s">
        <v>529</v>
      </c>
      <c r="O69" s="723"/>
    </row>
    <row r="70" spans="1:41" ht="15.75" customHeight="1">
      <c r="A70" s="616" t="s">
        <v>904</v>
      </c>
      <c r="B70" s="617">
        <f>AVERAGE(B7:B68)</f>
        <v>126663.49174193548</v>
      </c>
      <c r="C70" s="618">
        <f t="shared" ref="C70:N70" si="1">AVERAGE(C7:C68)</f>
        <v>948.12726728247344</v>
      </c>
      <c r="D70" s="618">
        <f>AVERAGE(D7:D68)</f>
        <v>570.20310993432111</v>
      </c>
      <c r="E70" s="618">
        <f t="shared" si="1"/>
        <v>11644.516129032258</v>
      </c>
      <c r="F70" s="618">
        <f t="shared" si="1"/>
        <v>109352.43370967741</v>
      </c>
      <c r="G70" s="618">
        <f t="shared" si="1"/>
        <v>18093.407407407409</v>
      </c>
      <c r="H70" s="618">
        <f t="shared" si="1"/>
        <v>88728</v>
      </c>
      <c r="I70" s="618">
        <f t="shared" si="1"/>
        <v>3760.1228070175439</v>
      </c>
      <c r="J70" s="618">
        <f t="shared" si="1"/>
        <v>11952.111129032259</v>
      </c>
      <c r="K70" s="618">
        <f t="shared" si="1"/>
        <v>163.65116279069767</v>
      </c>
      <c r="L70" s="618">
        <f t="shared" si="1"/>
        <v>1620.3793103448277</v>
      </c>
      <c r="M70" s="618">
        <f t="shared" si="1"/>
        <v>6009.2363793103441</v>
      </c>
      <c r="N70" s="619">
        <f t="shared" si="1"/>
        <v>18.66594755124629</v>
      </c>
      <c r="O70" s="723"/>
      <c r="T70" s="722"/>
      <c r="AO70" t="s">
        <v>529</v>
      </c>
    </row>
    <row r="71" spans="1:41" s="123" customFormat="1" ht="15.6" customHeight="1">
      <c r="A71" s="123" t="s">
        <v>296</v>
      </c>
      <c r="B71" s="913" t="s">
        <v>769</v>
      </c>
    </row>
    <row r="72" spans="1:41" s="123" customFormat="1" ht="13.95" customHeight="1">
      <c r="B72" s="1365" t="s">
        <v>776</v>
      </c>
      <c r="C72" s="1237"/>
      <c r="D72" s="1237"/>
      <c r="E72" s="1237"/>
      <c r="F72" s="1237"/>
      <c r="G72" s="1237"/>
      <c r="H72" s="1237"/>
      <c r="I72" s="1237"/>
      <c r="J72" s="1237"/>
      <c r="K72" s="1237"/>
      <c r="L72" s="1237"/>
      <c r="M72" s="1237"/>
      <c r="N72" s="1237"/>
    </row>
    <row r="73" spans="1:41" s="123" customFormat="1" ht="13.95" customHeight="1">
      <c r="B73" s="44" t="s">
        <v>777</v>
      </c>
      <c r="C73" s="44"/>
      <c r="D73" s="44"/>
      <c r="E73" s="44"/>
      <c r="F73" s="44"/>
      <c r="G73" s="44"/>
      <c r="H73" s="44"/>
      <c r="I73" s="44"/>
      <c r="J73" s="44"/>
      <c r="K73" s="44"/>
      <c r="L73" s="44"/>
      <c r="M73" s="44"/>
      <c r="N73" s="44"/>
    </row>
    <row r="74" spans="1:41" s="123" customFormat="1" ht="13.95" customHeight="1">
      <c r="B74" s="44" t="s">
        <v>658</v>
      </c>
      <c r="C74" s="44"/>
      <c r="D74" s="44"/>
      <c r="E74" s="44"/>
      <c r="F74" s="44"/>
      <c r="G74" s="44"/>
      <c r="H74" s="44"/>
      <c r="I74" s="44"/>
      <c r="J74" s="44"/>
      <c r="K74" s="44"/>
      <c r="L74" s="44"/>
      <c r="M74" s="44"/>
      <c r="N74" s="44"/>
    </row>
    <row r="75" spans="1:41" s="123" customFormat="1" ht="13.95" customHeight="1">
      <c r="B75" s="44" t="s">
        <v>743</v>
      </c>
      <c r="C75" s="44"/>
      <c r="D75" s="44"/>
      <c r="E75" s="44"/>
      <c r="F75" s="44"/>
      <c r="G75" s="44"/>
      <c r="H75" s="44"/>
      <c r="I75" s="44"/>
      <c r="J75" s="44"/>
      <c r="K75" s="44"/>
      <c r="L75" s="44"/>
      <c r="M75" s="44"/>
      <c r="N75" s="44"/>
    </row>
    <row r="76" spans="1:41" s="123" customFormat="1" ht="13.95" customHeight="1"/>
    <row r="77" spans="1:41" s="123" customFormat="1" ht="13.95" customHeight="1"/>
    <row r="78" spans="1:41" ht="16.5" customHeight="1">
      <c r="A78" s="177"/>
      <c r="B78" s="83"/>
      <c r="C78" s="44"/>
      <c r="D78" s="44"/>
    </row>
    <row r="79" spans="1:41" ht="15.6" customHeight="1">
      <c r="A79" s="69"/>
      <c r="B79" s="83"/>
      <c r="C79" s="1356"/>
      <c r="D79" s="1356"/>
      <c r="E79" s="1357"/>
      <c r="F79" s="1357"/>
      <c r="G79" s="1357"/>
      <c r="H79" s="1357"/>
      <c r="I79" s="1357"/>
      <c r="J79" s="1357"/>
      <c r="K79" s="1357"/>
      <c r="L79" s="1357"/>
      <c r="M79" s="1358"/>
      <c r="N79" s="1358"/>
    </row>
    <row r="80" spans="1:41">
      <c r="B80" s="123"/>
      <c r="C80" s="1358"/>
      <c r="D80" s="1358"/>
      <c r="E80" s="1358"/>
      <c r="F80" s="1358"/>
      <c r="G80" s="1358"/>
      <c r="H80" s="1358"/>
      <c r="I80" s="1358"/>
      <c r="J80" s="1358"/>
      <c r="K80" s="1358"/>
      <c r="L80" s="1358"/>
      <c r="M80" s="1358"/>
      <c r="N80" s="1358"/>
    </row>
    <row r="150" spans="1:14" ht="27" customHeight="1">
      <c r="A150" s="1286"/>
      <c r="B150" s="1286"/>
      <c r="C150" s="1286"/>
      <c r="D150" s="1286"/>
      <c r="E150" s="1286"/>
      <c r="F150" s="1286"/>
      <c r="G150" s="1286"/>
      <c r="H150" s="1286"/>
      <c r="I150" s="1286"/>
      <c r="J150" s="1286"/>
      <c r="K150" s="1286"/>
      <c r="L150" s="1286"/>
      <c r="M150" s="1286"/>
      <c r="N150" s="1286"/>
    </row>
  </sheetData>
  <customSheetViews>
    <customSheetView guid="{CFB8F6A3-286B-44DA-98E2-E06FA9DC17D9}" scale="90" showGridLines="0">
      <pane xSplit="1" ySplit="6" topLeftCell="B43" activePane="bottomRight" state="frozen"/>
      <selection pane="bottomRight" activeCell="A7" sqref="A7:A56"/>
      <pageMargins left="0.74803149606299213" right="0.43307086614173229" top="0.78740157480314965" bottom="0.39370078740157483" header="0.51181102362204722" footer="0.19685039370078741"/>
      <pageSetup paperSize="9" scale="80" firstPageNumber="12" orientation="portrait" useFirstPageNumber="1"/>
      <headerFooter alignWithMargins="0"/>
    </customSheetView>
    <customSheetView guid="{429188B7-F8E8-41E0-BAA6-8F869C883D4F}" showGridLines="0">
      <pane xSplit="1" ySplit="6" topLeftCell="B7" activePane="bottomRight" state="frozen"/>
      <selection pane="bottomRight" activeCell="A2" sqref="A2"/>
      <pageMargins left="0.74803149606299202" right="0.23622047244094502" top="0.98425196850393704" bottom="0.39370078740157499" header="0.59055118110236204" footer="0.31496062992126"/>
      <pageSetup paperSize="8" firstPageNumber="12" orientation="portrait"/>
      <headerFooter alignWithMargins="0">
        <oddHeader xml:space="preserve">&amp;L&amp;"ＭＳ Ｐゴシック,太字"&amp;16 ４　環　境&amp;"ＭＳ Ｐゴシック,標準"&amp;11
</oddHeader>
      </headerFooter>
    </customSheetView>
  </customSheetViews>
  <mergeCells count="11">
    <mergeCell ref="A150:N150"/>
    <mergeCell ref="C79:N80"/>
    <mergeCell ref="B3:B5"/>
    <mergeCell ref="C3:C5"/>
    <mergeCell ref="E3:J3"/>
    <mergeCell ref="K3:M3"/>
    <mergeCell ref="M4:M5"/>
    <mergeCell ref="N3:N5"/>
    <mergeCell ref="E4:E5"/>
    <mergeCell ref="D3:D5"/>
    <mergeCell ref="B72:N72"/>
  </mergeCells>
  <phoneticPr fontId="2"/>
  <dataValidations count="1">
    <dataValidation imeMode="disabled" allowBlank="1" showInputMessage="1" showErrorMessage="1" sqref="B7:N68" xr:uid="{00000000-0002-0000-0500-000000000000}"/>
  </dataValidations>
  <pageMargins left="0.74803149606299213" right="0.23622047244094491" top="0.98425196850393704" bottom="0.39370078740157483" header="0.59055118110236227" footer="0.31496062992125984"/>
  <pageSetup paperSize="9" scale="70" firstPageNumber="12" orientation="portrait" r:id="rId1"/>
  <headerFooter alignWithMargins="0">
    <oddHeader xml:space="preserve">&amp;L&amp;"ＭＳ Ｐゴシック,太字"&amp;16 ４　環　境&amp;"ＭＳ Ｐゴシック,標準"&amp;11
</oddHeader>
  </headerFooter>
  <rowBreaks count="1" manualBreakCount="1">
    <brk id="76" max="1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Y136"/>
  <sheetViews>
    <sheetView showGridLines="0" view="pageBreakPreview" zoomScaleNormal="100" zoomScaleSheetLayoutView="100" workbookViewId="0">
      <pane xSplit="1" ySplit="6" topLeftCell="B7" activePane="bottomRight" state="frozen"/>
      <selection activeCell="J20" sqref="J19:J20"/>
      <selection pane="topRight" activeCell="J20" sqref="J19:J20"/>
      <selection pane="bottomLeft" activeCell="J20" sqref="J19:J20"/>
      <selection pane="bottomRight" activeCell="W28" sqref="W28"/>
    </sheetView>
  </sheetViews>
  <sheetFormatPr defaultColWidth="8.88671875" defaultRowHeight="13.2"/>
  <cols>
    <col min="1" max="1" width="12.44140625" style="2" customWidth="1"/>
    <col min="2" max="2" width="8.77734375" style="2" customWidth="1"/>
    <col min="3" max="4" width="10" style="2" customWidth="1"/>
    <col min="5" max="5" width="11.6640625" style="2" customWidth="1"/>
    <col min="6" max="6" width="10.6640625" style="2" customWidth="1"/>
    <col min="7" max="7" width="7.44140625" style="2" customWidth="1"/>
    <col min="8" max="8" width="11.33203125" style="2" customWidth="1"/>
    <col min="9" max="9" width="7.44140625" style="2" customWidth="1"/>
    <col min="10" max="10" width="11.21875" style="2" customWidth="1"/>
    <col min="11" max="11" width="7.44140625" style="2" customWidth="1"/>
    <col min="12" max="13" width="13.77734375" style="2" customWidth="1"/>
    <col min="14" max="14" width="11.21875" style="2" customWidth="1"/>
    <col min="15" max="15" width="10" style="2" customWidth="1"/>
    <col min="16" max="16" width="13.77734375" style="2" customWidth="1"/>
    <col min="17" max="17" width="12.44140625" style="2" customWidth="1"/>
    <col min="18" max="18" width="11.21875" style="2" customWidth="1"/>
    <col min="19" max="19" width="9.33203125" style="2" customWidth="1"/>
    <col min="20" max="20" width="12.44140625" style="2" customWidth="1"/>
    <col min="21" max="21" width="9.33203125" style="2" customWidth="1"/>
    <col min="22" max="22" width="1.44140625" style="2" customWidth="1"/>
    <col min="23" max="23" width="13.44140625" style="2" customWidth="1"/>
    <col min="24" max="24" width="11.109375" style="2" customWidth="1"/>
    <col min="25" max="16384" width="8.88671875" style="2"/>
  </cols>
  <sheetData>
    <row r="1" spans="1:25" ht="18.75" customHeight="1">
      <c r="A1" s="100" t="s">
        <v>48</v>
      </c>
      <c r="C1" s="1170"/>
      <c r="D1" s="1170"/>
      <c r="E1" s="1170"/>
      <c r="F1" s="1170"/>
      <c r="G1" s="1170"/>
      <c r="H1" s="1170"/>
      <c r="I1" s="1170"/>
      <c r="J1" s="1170"/>
      <c r="K1" s="1170"/>
      <c r="L1" s="1045"/>
      <c r="M1" s="1380"/>
      <c r="N1" s="1380"/>
      <c r="O1" s="1380"/>
      <c r="P1" s="1380"/>
      <c r="Q1" s="1380"/>
      <c r="R1" s="1045"/>
      <c r="S1" s="100"/>
      <c r="T1" s="100"/>
      <c r="U1" s="100"/>
      <c r="W1" s="1170"/>
      <c r="X1" s="1170"/>
    </row>
    <row r="2" spans="1:25" ht="18.75" customHeight="1">
      <c r="A2" s="1045"/>
      <c r="B2" s="1171"/>
      <c r="C2" s="1171"/>
      <c r="D2" s="1171"/>
      <c r="E2" s="1171"/>
      <c r="F2" s="1171"/>
      <c r="G2" s="1171"/>
      <c r="H2" s="1171"/>
      <c r="I2" s="1171"/>
      <c r="J2" s="1171"/>
      <c r="K2" s="1171"/>
      <c r="L2" s="183"/>
      <c r="M2" s="1381"/>
      <c r="N2" s="1381"/>
      <c r="O2" s="1381"/>
      <c r="P2" s="1381"/>
      <c r="Q2" s="1381"/>
      <c r="R2" s="183"/>
      <c r="S2" s="666"/>
      <c r="T2" s="666"/>
      <c r="U2" s="666"/>
      <c r="W2" s="1170"/>
      <c r="X2" s="1170"/>
    </row>
    <row r="3" spans="1:25" s="99" customFormat="1" ht="17.25" customHeight="1">
      <c r="A3" s="996" t="s">
        <v>497</v>
      </c>
      <c r="B3" s="1388" t="s">
        <v>53</v>
      </c>
      <c r="C3" s="1389"/>
      <c r="D3" s="1390"/>
      <c r="E3" s="920" t="s">
        <v>758</v>
      </c>
      <c r="F3" s="997"/>
      <c r="G3" s="997"/>
      <c r="H3" s="997"/>
      <c r="I3" s="997"/>
      <c r="J3" s="921"/>
      <c r="K3" s="921"/>
      <c r="L3" s="1382" t="s">
        <v>757</v>
      </c>
      <c r="M3" s="1383"/>
      <c r="N3" s="1377" t="s">
        <v>838</v>
      </c>
      <c r="O3" s="1378"/>
      <c r="P3" s="1378"/>
      <c r="Q3" s="1379"/>
      <c r="R3" s="1377" t="s">
        <v>773</v>
      </c>
      <c r="S3" s="1378"/>
      <c r="T3" s="1378"/>
      <c r="U3" s="1379"/>
      <c r="W3" s="1371" t="s">
        <v>440</v>
      </c>
      <c r="X3" s="1372"/>
    </row>
    <row r="4" spans="1:25" ht="17.25" customHeight="1">
      <c r="A4" s="187"/>
      <c r="B4" s="1396" t="s">
        <v>759</v>
      </c>
      <c r="C4" s="1397"/>
      <c r="D4" s="1398"/>
      <c r="E4" s="101"/>
      <c r="F4" s="1394" t="s">
        <v>54</v>
      </c>
      <c r="G4" s="1395"/>
      <c r="H4" s="1394" t="s">
        <v>55</v>
      </c>
      <c r="I4" s="1395"/>
      <c r="J4" s="1391" t="s">
        <v>56</v>
      </c>
      <c r="K4" s="1392"/>
      <c r="L4" s="1369" t="s">
        <v>609</v>
      </c>
      <c r="M4" s="1384" t="s">
        <v>409</v>
      </c>
      <c r="N4" s="1375" t="s">
        <v>59</v>
      </c>
      <c r="O4" s="1393"/>
      <c r="P4" s="1386" t="s">
        <v>60</v>
      </c>
      <c r="Q4" s="1387"/>
      <c r="R4" s="1375" t="s">
        <v>59</v>
      </c>
      <c r="S4" s="1376"/>
      <c r="T4" s="1386" t="s">
        <v>733</v>
      </c>
      <c r="U4" s="1387"/>
      <c r="W4" s="1367" t="s">
        <v>697</v>
      </c>
      <c r="X4" s="1373" t="s">
        <v>439</v>
      </c>
    </row>
    <row r="5" spans="1:25" ht="17.25" customHeight="1">
      <c r="A5" s="188"/>
      <c r="B5" s="190" t="s">
        <v>49</v>
      </c>
      <c r="C5" s="185" t="s">
        <v>50</v>
      </c>
      <c r="D5" s="186" t="s">
        <v>51</v>
      </c>
      <c r="E5" s="179"/>
      <c r="F5" s="102"/>
      <c r="G5" s="185" t="s">
        <v>57</v>
      </c>
      <c r="H5" s="182"/>
      <c r="I5" s="185" t="s">
        <v>57</v>
      </c>
      <c r="J5" s="103"/>
      <c r="K5" s="953" t="s">
        <v>57</v>
      </c>
      <c r="L5" s="1370"/>
      <c r="M5" s="1385"/>
      <c r="N5" s="992"/>
      <c r="O5" s="181" t="s">
        <v>195</v>
      </c>
      <c r="P5" s="184"/>
      <c r="Q5" s="180" t="s">
        <v>378</v>
      </c>
      <c r="R5" s="929"/>
      <c r="S5" s="181" t="s">
        <v>195</v>
      </c>
      <c r="T5" s="930"/>
      <c r="U5" s="181" t="s">
        <v>710</v>
      </c>
      <c r="V5" s="873"/>
      <c r="W5" s="1368"/>
      <c r="X5" s="1374"/>
    </row>
    <row r="6" spans="1:25" ht="17.25" customHeight="1">
      <c r="A6" s="189" t="s">
        <v>488</v>
      </c>
      <c r="B6" s="119" t="s">
        <v>52</v>
      </c>
      <c r="C6" s="104" t="s">
        <v>52</v>
      </c>
      <c r="D6" s="104" t="s">
        <v>52</v>
      </c>
      <c r="E6" s="104" t="s">
        <v>29</v>
      </c>
      <c r="F6" s="104" t="s">
        <v>29</v>
      </c>
      <c r="G6" s="104" t="s">
        <v>410</v>
      </c>
      <c r="H6" s="104" t="s">
        <v>29</v>
      </c>
      <c r="I6" s="104" t="s">
        <v>410</v>
      </c>
      <c r="J6" s="105" t="s">
        <v>29</v>
      </c>
      <c r="K6" s="105" t="s">
        <v>410</v>
      </c>
      <c r="L6" s="104" t="s">
        <v>411</v>
      </c>
      <c r="M6" s="922" t="s">
        <v>210</v>
      </c>
      <c r="N6" s="119" t="s">
        <v>61</v>
      </c>
      <c r="O6" s="105" t="s">
        <v>410</v>
      </c>
      <c r="P6" s="104" t="s">
        <v>62</v>
      </c>
      <c r="Q6" s="120" t="s">
        <v>62</v>
      </c>
      <c r="R6" s="119" t="s">
        <v>52</v>
      </c>
      <c r="S6" s="104" t="s">
        <v>410</v>
      </c>
      <c r="T6" s="104" t="s">
        <v>62</v>
      </c>
      <c r="U6" s="971" t="s">
        <v>711</v>
      </c>
      <c r="V6" s="993"/>
      <c r="W6" s="119" t="s">
        <v>98</v>
      </c>
      <c r="X6" s="120" t="s">
        <v>438</v>
      </c>
    </row>
    <row r="7" spans="1:25" s="994" customFormat="1" ht="15.75" customHeight="1">
      <c r="A7" s="255" t="s">
        <v>264</v>
      </c>
      <c r="B7" s="586">
        <v>40</v>
      </c>
      <c r="C7" s="298">
        <v>1716</v>
      </c>
      <c r="D7" s="298">
        <v>11162</v>
      </c>
      <c r="E7" s="298">
        <v>112081</v>
      </c>
      <c r="F7" s="298">
        <v>401</v>
      </c>
      <c r="G7" s="437">
        <v>0.4</v>
      </c>
      <c r="H7" s="298">
        <v>17850</v>
      </c>
      <c r="I7" s="437">
        <v>15.9</v>
      </c>
      <c r="J7" s="298">
        <v>93830</v>
      </c>
      <c r="K7" s="954">
        <v>83.7</v>
      </c>
      <c r="L7" s="298">
        <v>1098</v>
      </c>
      <c r="M7" s="923">
        <v>157</v>
      </c>
      <c r="N7" s="586">
        <v>247</v>
      </c>
      <c r="O7" s="296">
        <v>-2.8</v>
      </c>
      <c r="P7" s="587">
        <v>173081</v>
      </c>
      <c r="Q7" s="299">
        <v>701</v>
      </c>
      <c r="R7" s="935">
        <v>2875</v>
      </c>
      <c r="S7" s="936">
        <v>7</v>
      </c>
      <c r="T7" s="937">
        <v>780214</v>
      </c>
      <c r="U7" s="938">
        <v>27138</v>
      </c>
      <c r="V7" s="90"/>
      <c r="W7" s="586">
        <v>3102838</v>
      </c>
      <c r="X7" s="299">
        <v>10058</v>
      </c>
    </row>
    <row r="8" spans="1:25" s="994" customFormat="1" ht="15.75" customHeight="1">
      <c r="A8" s="817" t="s">
        <v>503</v>
      </c>
      <c r="B8" s="230">
        <v>73</v>
      </c>
      <c r="C8" s="228">
        <v>2125</v>
      </c>
      <c r="D8" s="228">
        <v>12295</v>
      </c>
      <c r="E8" s="228">
        <v>139204</v>
      </c>
      <c r="F8" s="228">
        <v>735</v>
      </c>
      <c r="G8" s="227">
        <v>0.52800206890606594</v>
      </c>
      <c r="H8" s="228">
        <v>22102</v>
      </c>
      <c r="I8" s="227">
        <v>15.87741731559438</v>
      </c>
      <c r="J8" s="393">
        <v>116367</v>
      </c>
      <c r="K8" s="955">
        <v>83.594580615499552</v>
      </c>
      <c r="L8" s="228">
        <v>11596</v>
      </c>
      <c r="M8" s="924">
        <v>902</v>
      </c>
      <c r="N8" s="230">
        <v>318</v>
      </c>
      <c r="O8" s="226">
        <v>-0.625</v>
      </c>
      <c r="P8" s="393">
        <v>223334.38</v>
      </c>
      <c r="Q8" s="229">
        <v>702.30937106918236</v>
      </c>
      <c r="R8" s="399">
        <v>3101</v>
      </c>
      <c r="S8" s="392">
        <v>8.6926042762004911</v>
      </c>
      <c r="T8" s="377">
        <v>1063245.54</v>
      </c>
      <c r="U8" s="378">
        <v>34287.182844243798</v>
      </c>
      <c r="W8" s="230">
        <v>1700300</v>
      </c>
      <c r="X8" s="229">
        <v>5143</v>
      </c>
      <c r="Y8" s="1046"/>
    </row>
    <row r="9" spans="1:25" s="994" customFormat="1" ht="15.75" customHeight="1">
      <c r="A9" s="255" t="s">
        <v>215</v>
      </c>
      <c r="B9" s="303">
        <v>32</v>
      </c>
      <c r="C9" s="300">
        <v>1575</v>
      </c>
      <c r="D9" s="300">
        <v>11342</v>
      </c>
      <c r="E9" s="300">
        <v>118455</v>
      </c>
      <c r="F9" s="300">
        <v>285</v>
      </c>
      <c r="G9" s="297">
        <v>0.2</v>
      </c>
      <c r="H9" s="300">
        <v>16547</v>
      </c>
      <c r="I9" s="297">
        <v>13.96</v>
      </c>
      <c r="J9" s="305">
        <v>101623</v>
      </c>
      <c r="K9" s="956">
        <v>85.79</v>
      </c>
      <c r="L9" s="300">
        <v>4580</v>
      </c>
      <c r="M9" s="925">
        <v>1470</v>
      </c>
      <c r="N9" s="303">
        <v>176</v>
      </c>
      <c r="O9" s="296">
        <v>-1.1000000000000001</v>
      </c>
      <c r="P9" s="305">
        <v>115547</v>
      </c>
      <c r="Q9" s="301">
        <v>657</v>
      </c>
      <c r="R9" s="869">
        <v>2988</v>
      </c>
      <c r="S9" s="797">
        <v>7.1</v>
      </c>
      <c r="T9" s="870">
        <v>1100686</v>
      </c>
      <c r="U9" s="872">
        <v>36837</v>
      </c>
      <c r="W9" s="302">
        <v>3672494</v>
      </c>
      <c r="X9" s="301">
        <v>4845</v>
      </c>
      <c r="Y9" s="1046"/>
    </row>
    <row r="10" spans="1:25" s="994" customFormat="1" ht="15.75" customHeight="1">
      <c r="A10" s="817" t="s">
        <v>560</v>
      </c>
      <c r="B10" s="230">
        <v>66</v>
      </c>
      <c r="C10" s="228">
        <v>1558</v>
      </c>
      <c r="D10" s="228">
        <v>9601</v>
      </c>
      <c r="E10" s="228">
        <v>104728</v>
      </c>
      <c r="F10" s="228">
        <v>1237</v>
      </c>
      <c r="G10" s="227">
        <v>1.2</v>
      </c>
      <c r="H10" s="228">
        <v>23268</v>
      </c>
      <c r="I10" s="227">
        <v>22.2</v>
      </c>
      <c r="J10" s="393">
        <v>80223</v>
      </c>
      <c r="K10" s="955">
        <v>76.599999999999994</v>
      </c>
      <c r="L10" s="960">
        <v>1973</v>
      </c>
      <c r="M10" s="924">
        <v>1173</v>
      </c>
      <c r="N10" s="230">
        <v>328</v>
      </c>
      <c r="O10" s="226">
        <v>-1.5</v>
      </c>
      <c r="P10" s="393">
        <v>547475</v>
      </c>
      <c r="Q10" s="229">
        <v>1669</v>
      </c>
      <c r="R10" s="399">
        <v>2587</v>
      </c>
      <c r="S10" s="392">
        <v>5.3</v>
      </c>
      <c r="T10" s="377">
        <v>750967</v>
      </c>
      <c r="U10" s="378">
        <v>29028</v>
      </c>
      <c r="W10" s="230">
        <v>4273389</v>
      </c>
      <c r="X10" s="229">
        <v>3765</v>
      </c>
      <c r="Y10" s="1046"/>
    </row>
    <row r="11" spans="1:25" s="994" customFormat="1" ht="15.75" customHeight="1">
      <c r="A11" s="255" t="s">
        <v>504</v>
      </c>
      <c r="B11" s="276">
        <v>62</v>
      </c>
      <c r="C11" s="277">
        <v>1609</v>
      </c>
      <c r="D11" s="278">
        <v>13361</v>
      </c>
      <c r="E11" s="300">
        <v>146110</v>
      </c>
      <c r="F11" s="300">
        <v>854</v>
      </c>
      <c r="G11" s="297">
        <v>0.58449113681472864</v>
      </c>
      <c r="H11" s="300">
        <v>17923</v>
      </c>
      <c r="I11" s="297">
        <v>12.26678529874752</v>
      </c>
      <c r="J11" s="305">
        <v>127333</v>
      </c>
      <c r="K11" s="956">
        <v>87.148723564437759</v>
      </c>
      <c r="L11" s="300">
        <v>6854</v>
      </c>
      <c r="M11" s="925">
        <v>2249</v>
      </c>
      <c r="N11" s="303">
        <v>204</v>
      </c>
      <c r="O11" s="296">
        <v>17.899999999999999</v>
      </c>
      <c r="P11" s="305">
        <v>150186</v>
      </c>
      <c r="Q11" s="301">
        <v>736.20588235294122</v>
      </c>
      <c r="R11" s="869">
        <v>3269</v>
      </c>
      <c r="S11" s="797">
        <v>8.1</v>
      </c>
      <c r="T11" s="870">
        <v>1266407</v>
      </c>
      <c r="U11" s="872">
        <v>387.39889874579382</v>
      </c>
      <c r="V11" s="352"/>
      <c r="W11" s="262">
        <v>4499812</v>
      </c>
      <c r="X11" s="264">
        <v>5675</v>
      </c>
      <c r="Y11" s="1047"/>
    </row>
    <row r="12" spans="1:25" s="994" customFormat="1" ht="15.75" customHeight="1">
      <c r="A12" s="817" t="s">
        <v>274</v>
      </c>
      <c r="B12" s="460">
        <v>65</v>
      </c>
      <c r="C12" s="438">
        <v>1965</v>
      </c>
      <c r="D12" s="465">
        <v>12953</v>
      </c>
      <c r="E12" s="452">
        <v>146415</v>
      </c>
      <c r="F12" s="452">
        <v>620</v>
      </c>
      <c r="G12" s="451">
        <v>0.4</v>
      </c>
      <c r="H12" s="452">
        <v>22702</v>
      </c>
      <c r="I12" s="451">
        <v>15.5</v>
      </c>
      <c r="J12" s="589">
        <v>123093</v>
      </c>
      <c r="K12" s="957">
        <v>84.1</v>
      </c>
      <c r="L12" s="452">
        <v>6378</v>
      </c>
      <c r="M12" s="926">
        <v>1998</v>
      </c>
      <c r="N12" s="707">
        <v>257</v>
      </c>
      <c r="O12" s="708">
        <v>-1.1538461538461497</v>
      </c>
      <c r="P12" s="589">
        <v>283281</v>
      </c>
      <c r="Q12" s="590">
        <v>1102.2607003891051</v>
      </c>
      <c r="R12" s="399">
        <v>3348</v>
      </c>
      <c r="S12" s="392">
        <v>6.7602040816326481</v>
      </c>
      <c r="T12" s="377">
        <v>1147819</v>
      </c>
      <c r="U12" s="378">
        <v>34284</v>
      </c>
      <c r="V12" s="52"/>
      <c r="W12" s="132">
        <v>3111730</v>
      </c>
      <c r="X12" s="142">
        <v>4595</v>
      </c>
      <c r="Y12" s="1047"/>
    </row>
    <row r="13" spans="1:25" s="994" customFormat="1" ht="15.75" customHeight="1">
      <c r="A13" s="480" t="s">
        <v>604</v>
      </c>
      <c r="B13" s="276">
        <v>38</v>
      </c>
      <c r="C13" s="277">
        <v>1982</v>
      </c>
      <c r="D13" s="278">
        <v>11101</v>
      </c>
      <c r="E13" s="300">
        <v>123247</v>
      </c>
      <c r="F13" s="300">
        <v>417</v>
      </c>
      <c r="G13" s="297">
        <v>0.33834494957280908</v>
      </c>
      <c r="H13" s="300">
        <v>21030</v>
      </c>
      <c r="I13" s="297">
        <v>17.063295658312171</v>
      </c>
      <c r="J13" s="305">
        <v>101800</v>
      </c>
      <c r="K13" s="956">
        <v>82.598359392115015</v>
      </c>
      <c r="L13" s="300">
        <v>4120.7</v>
      </c>
      <c r="M13" s="925">
        <v>1805</v>
      </c>
      <c r="N13" s="303">
        <v>325</v>
      </c>
      <c r="O13" s="296">
        <v>-4.129793510324486</v>
      </c>
      <c r="P13" s="305">
        <v>219843</v>
      </c>
      <c r="Q13" s="301">
        <v>676</v>
      </c>
      <c r="R13" s="869">
        <v>2866</v>
      </c>
      <c r="S13" s="797">
        <v>2.4</v>
      </c>
      <c r="T13" s="870">
        <v>1032657</v>
      </c>
      <c r="U13" s="872">
        <v>36031</v>
      </c>
      <c r="V13" s="52"/>
      <c r="W13" s="262">
        <v>1714260</v>
      </c>
      <c r="X13" s="264">
        <v>5091</v>
      </c>
      <c r="Y13" s="1047"/>
    </row>
    <row r="14" spans="1:25" s="994" customFormat="1" ht="15.75" customHeight="1">
      <c r="A14" s="817" t="s">
        <v>589</v>
      </c>
      <c r="B14" s="230">
        <v>37</v>
      </c>
      <c r="C14" s="228">
        <v>1862</v>
      </c>
      <c r="D14" s="228">
        <v>10873</v>
      </c>
      <c r="E14" s="228">
        <v>130297</v>
      </c>
      <c r="F14" s="228">
        <v>403</v>
      </c>
      <c r="G14" s="227">
        <v>0.3</v>
      </c>
      <c r="H14" s="228">
        <v>28104</v>
      </c>
      <c r="I14" s="227">
        <v>21.6</v>
      </c>
      <c r="J14" s="393">
        <v>101790</v>
      </c>
      <c r="K14" s="955">
        <v>78.099999999999994</v>
      </c>
      <c r="L14" s="960">
        <v>4737</v>
      </c>
      <c r="M14" s="924">
        <v>3236</v>
      </c>
      <c r="N14" s="230">
        <v>323</v>
      </c>
      <c r="O14" s="226">
        <v>-0.3</v>
      </c>
      <c r="P14" s="393">
        <v>476806</v>
      </c>
      <c r="Q14" s="229">
        <v>1476</v>
      </c>
      <c r="R14" s="399">
        <v>3285</v>
      </c>
      <c r="S14" s="392">
        <v>-2.7</v>
      </c>
      <c r="T14" s="377">
        <v>861006</v>
      </c>
      <c r="U14" s="378">
        <v>26210</v>
      </c>
      <c r="W14" s="230">
        <v>3908824</v>
      </c>
      <c r="X14" s="229">
        <v>5850</v>
      </c>
      <c r="Y14" s="1046"/>
    </row>
    <row r="15" spans="1:25" s="994" customFormat="1" ht="15.75" customHeight="1">
      <c r="A15" s="480" t="s">
        <v>505</v>
      </c>
      <c r="B15" s="276">
        <v>54</v>
      </c>
      <c r="C15" s="277">
        <v>2670</v>
      </c>
      <c r="D15" s="278">
        <v>13112</v>
      </c>
      <c r="E15" s="300">
        <v>165207</v>
      </c>
      <c r="F15" s="300">
        <v>599</v>
      </c>
      <c r="G15" s="797">
        <v>0.4</v>
      </c>
      <c r="H15" s="300">
        <v>35205</v>
      </c>
      <c r="I15" s="797">
        <v>21.3</v>
      </c>
      <c r="J15" s="798">
        <v>129403</v>
      </c>
      <c r="K15" s="958">
        <v>78.3</v>
      </c>
      <c r="L15" s="300">
        <v>9097</v>
      </c>
      <c r="M15" s="925">
        <v>3663</v>
      </c>
      <c r="N15" s="303">
        <v>402</v>
      </c>
      <c r="O15" s="296">
        <v>0.5</v>
      </c>
      <c r="P15" s="305">
        <v>632114</v>
      </c>
      <c r="Q15" s="301">
        <f>P15/N15</f>
        <v>1572.4228855721392</v>
      </c>
      <c r="R15" s="869">
        <v>3364</v>
      </c>
      <c r="S15" s="797">
        <v>10.1</v>
      </c>
      <c r="T15" s="870">
        <v>1402963</v>
      </c>
      <c r="U15" s="872">
        <v>41705</v>
      </c>
      <c r="V15" s="352"/>
      <c r="W15" s="262">
        <v>2184607</v>
      </c>
      <c r="X15" s="264">
        <v>5841</v>
      </c>
      <c r="Y15" s="1047"/>
    </row>
    <row r="16" spans="1:25" s="994" customFormat="1" ht="15.75" customHeight="1">
      <c r="A16" s="817" t="s">
        <v>506</v>
      </c>
      <c r="B16" s="137">
        <v>84</v>
      </c>
      <c r="C16" s="138">
        <v>2790</v>
      </c>
      <c r="D16" s="139">
        <v>11406</v>
      </c>
      <c r="E16" s="377">
        <v>139554</v>
      </c>
      <c r="F16" s="377">
        <v>1416</v>
      </c>
      <c r="G16" s="392">
        <v>1</v>
      </c>
      <c r="H16" s="377">
        <v>41676</v>
      </c>
      <c r="I16" s="392">
        <v>29.86</v>
      </c>
      <c r="J16" s="588">
        <v>96462</v>
      </c>
      <c r="K16" s="959">
        <v>69.099999999999994</v>
      </c>
      <c r="L16" s="377">
        <v>4569</v>
      </c>
      <c r="M16" s="927">
        <v>3211</v>
      </c>
      <c r="N16" s="399">
        <v>535</v>
      </c>
      <c r="O16" s="391">
        <v>-1.3</v>
      </c>
      <c r="P16" s="588">
        <v>973587</v>
      </c>
      <c r="Q16" s="378">
        <v>1820</v>
      </c>
      <c r="R16" s="399">
        <v>3062</v>
      </c>
      <c r="S16" s="392">
        <v>10</v>
      </c>
      <c r="T16" s="377">
        <v>869814</v>
      </c>
      <c r="U16" s="378">
        <v>28407</v>
      </c>
      <c r="V16" s="52"/>
      <c r="W16" s="132">
        <v>4287735</v>
      </c>
      <c r="X16" s="142">
        <v>6648</v>
      </c>
      <c r="Y16" s="1047"/>
    </row>
    <row r="17" spans="1:25" s="994" customFormat="1" ht="15.75" customHeight="1">
      <c r="A17" s="480" t="s">
        <v>644</v>
      </c>
      <c r="B17" s="276">
        <v>24</v>
      </c>
      <c r="C17" s="277">
        <v>1745</v>
      </c>
      <c r="D17" s="278">
        <v>11367</v>
      </c>
      <c r="E17" s="300">
        <v>145374</v>
      </c>
      <c r="F17" s="300">
        <v>294</v>
      </c>
      <c r="G17" s="297">
        <v>0.2</v>
      </c>
      <c r="H17" s="300">
        <v>18081</v>
      </c>
      <c r="I17" s="297">
        <v>12.4</v>
      </c>
      <c r="J17" s="305">
        <v>126999</v>
      </c>
      <c r="K17" s="956">
        <v>87.4</v>
      </c>
      <c r="L17" s="300">
        <v>3719</v>
      </c>
      <c r="M17" s="925">
        <v>2129</v>
      </c>
      <c r="N17" s="303">
        <v>198</v>
      </c>
      <c r="O17" s="296">
        <v>-5.7</v>
      </c>
      <c r="P17" s="305">
        <v>141154</v>
      </c>
      <c r="Q17" s="301">
        <v>713</v>
      </c>
      <c r="R17" s="869">
        <v>2848</v>
      </c>
      <c r="S17" s="797">
        <v>7.4</v>
      </c>
      <c r="T17" s="870">
        <v>1537585</v>
      </c>
      <c r="U17" s="872">
        <v>53988</v>
      </c>
      <c r="V17" s="52"/>
      <c r="W17" s="262">
        <v>1426000</v>
      </c>
      <c r="X17" s="264">
        <v>4120</v>
      </c>
      <c r="Y17" s="1047"/>
    </row>
    <row r="18" spans="1:25" s="994" customFormat="1" ht="15.75" customHeight="1">
      <c r="A18" s="817" t="s">
        <v>507</v>
      </c>
      <c r="B18" s="137">
        <v>79</v>
      </c>
      <c r="C18" s="138">
        <v>3258</v>
      </c>
      <c r="D18" s="139">
        <v>18569</v>
      </c>
      <c r="E18" s="377">
        <v>241408</v>
      </c>
      <c r="F18" s="377">
        <v>799</v>
      </c>
      <c r="G18" s="392">
        <v>0.33097494697773061</v>
      </c>
      <c r="H18" s="377">
        <v>48949</v>
      </c>
      <c r="I18" s="392">
        <v>20.276461426299043</v>
      </c>
      <c r="J18" s="588">
        <v>191660</v>
      </c>
      <c r="K18" s="959">
        <v>79.392563626723216</v>
      </c>
      <c r="L18" s="377">
        <v>9472</v>
      </c>
      <c r="M18" s="927">
        <v>3332</v>
      </c>
      <c r="N18" s="399">
        <v>501</v>
      </c>
      <c r="O18" s="391">
        <v>-3.0947775628626695</v>
      </c>
      <c r="P18" s="588">
        <v>2188265</v>
      </c>
      <c r="Q18" s="378">
        <v>4367.7944111776451</v>
      </c>
      <c r="R18" s="399">
        <v>4794</v>
      </c>
      <c r="S18" s="392">
        <v>7.8</v>
      </c>
      <c r="T18" s="377">
        <v>2614427</v>
      </c>
      <c r="U18" s="378">
        <v>54535</v>
      </c>
      <c r="V18" s="52"/>
      <c r="W18" s="132">
        <v>7472800</v>
      </c>
      <c r="X18" s="142">
        <v>6451</v>
      </c>
      <c r="Y18" s="1047"/>
    </row>
    <row r="19" spans="1:25" s="994" customFormat="1" ht="15.75" customHeight="1">
      <c r="A19" s="480" t="s">
        <v>382</v>
      </c>
      <c r="B19" s="276">
        <v>146</v>
      </c>
      <c r="C19" s="277">
        <v>2763</v>
      </c>
      <c r="D19" s="278">
        <v>12825</v>
      </c>
      <c r="E19" s="300">
        <v>160065</v>
      </c>
      <c r="F19" s="300">
        <v>1867</v>
      </c>
      <c r="G19" s="297">
        <v>1.165</v>
      </c>
      <c r="H19" s="300">
        <v>34114</v>
      </c>
      <c r="I19" s="297">
        <v>21.31</v>
      </c>
      <c r="J19" s="305">
        <v>124084</v>
      </c>
      <c r="K19" s="956">
        <v>77.52</v>
      </c>
      <c r="L19" s="300">
        <v>5278.14</v>
      </c>
      <c r="M19" s="925">
        <v>2953</v>
      </c>
      <c r="N19" s="303">
        <v>401</v>
      </c>
      <c r="O19" s="296">
        <v>-3.8359999999999999</v>
      </c>
      <c r="P19" s="305">
        <v>512502</v>
      </c>
      <c r="Q19" s="301">
        <v>1278</v>
      </c>
      <c r="R19" s="869">
        <v>3266</v>
      </c>
      <c r="S19" s="797">
        <v>4.2779999999999996</v>
      </c>
      <c r="T19" s="870">
        <v>11479</v>
      </c>
      <c r="U19" s="872">
        <v>351</v>
      </c>
      <c r="V19" s="52"/>
      <c r="W19" s="262">
        <v>3711400</v>
      </c>
      <c r="X19" s="264">
        <v>2752</v>
      </c>
      <c r="Y19" s="1047"/>
    </row>
    <row r="20" spans="1:25" s="994" customFormat="1" ht="15.75" customHeight="1">
      <c r="A20" s="817" t="s">
        <v>508</v>
      </c>
      <c r="B20" s="137">
        <v>62</v>
      </c>
      <c r="C20" s="138">
        <v>3237</v>
      </c>
      <c r="D20" s="139">
        <v>13641</v>
      </c>
      <c r="E20" s="377">
        <v>174044</v>
      </c>
      <c r="F20" s="377">
        <v>630</v>
      </c>
      <c r="G20" s="392">
        <v>0.4</v>
      </c>
      <c r="H20" s="377">
        <v>42277</v>
      </c>
      <c r="I20" s="392">
        <v>24.3</v>
      </c>
      <c r="J20" s="588">
        <v>131137</v>
      </c>
      <c r="K20" s="959">
        <v>75.3</v>
      </c>
      <c r="L20" s="377">
        <v>2975</v>
      </c>
      <c r="M20" s="927">
        <v>2574</v>
      </c>
      <c r="N20" s="399">
        <v>609</v>
      </c>
      <c r="O20" s="391">
        <v>-3.8</v>
      </c>
      <c r="P20" s="588">
        <v>951941</v>
      </c>
      <c r="Q20" s="378">
        <v>1563</v>
      </c>
      <c r="R20" s="399">
        <v>3729</v>
      </c>
      <c r="S20" s="392">
        <v>10.6</v>
      </c>
      <c r="T20" s="377">
        <v>3057010</v>
      </c>
      <c r="U20" s="378">
        <v>81979</v>
      </c>
      <c r="V20" s="52"/>
      <c r="W20" s="132">
        <v>4647200</v>
      </c>
      <c r="X20" s="142">
        <v>3970</v>
      </c>
      <c r="Y20" s="1047"/>
    </row>
    <row r="21" spans="1:25" s="994" customFormat="1" ht="15.75" customHeight="1">
      <c r="A21" s="480" t="s">
        <v>509</v>
      </c>
      <c r="B21" s="276">
        <v>15</v>
      </c>
      <c r="C21" s="277">
        <v>2085</v>
      </c>
      <c r="D21" s="278">
        <v>8557</v>
      </c>
      <c r="E21" s="300">
        <v>141082</v>
      </c>
      <c r="F21" s="300">
        <v>192</v>
      </c>
      <c r="G21" s="297">
        <v>0.1</v>
      </c>
      <c r="H21" s="300">
        <v>31665</v>
      </c>
      <c r="I21" s="297">
        <v>22.4</v>
      </c>
      <c r="J21" s="305">
        <v>109225</v>
      </c>
      <c r="K21" s="956">
        <v>77.400000000000006</v>
      </c>
      <c r="L21" s="300">
        <v>1976</v>
      </c>
      <c r="M21" s="925">
        <v>1259</v>
      </c>
      <c r="N21" s="303">
        <v>441</v>
      </c>
      <c r="O21" s="296">
        <v>-0.9</v>
      </c>
      <c r="P21" s="305">
        <v>840797</v>
      </c>
      <c r="Q21" s="301">
        <v>1907</v>
      </c>
      <c r="R21" s="869">
        <v>2182</v>
      </c>
      <c r="S21" s="797">
        <v>17.899999999999999</v>
      </c>
      <c r="T21" s="870">
        <v>766096</v>
      </c>
      <c r="U21" s="872">
        <v>35110</v>
      </c>
      <c r="V21" s="52"/>
      <c r="W21" s="262">
        <v>3850000</v>
      </c>
      <c r="X21" s="264">
        <v>1412</v>
      </c>
      <c r="Y21" s="1047"/>
    </row>
    <row r="22" spans="1:25" s="994" customFormat="1" ht="15.75" customHeight="1">
      <c r="A22" s="817" t="s">
        <v>643</v>
      </c>
      <c r="B22" s="230">
        <v>34</v>
      </c>
      <c r="C22" s="228">
        <v>6143</v>
      </c>
      <c r="D22" s="228">
        <v>14676</v>
      </c>
      <c r="E22" s="228">
        <v>179695</v>
      </c>
      <c r="F22" s="228">
        <v>214</v>
      </c>
      <c r="G22" s="227">
        <v>0.1</v>
      </c>
      <c r="H22" s="228">
        <v>48159</v>
      </c>
      <c r="I22" s="227">
        <v>26.8</v>
      </c>
      <c r="J22" s="393">
        <v>131322</v>
      </c>
      <c r="K22" s="955">
        <v>73.099999999999994</v>
      </c>
      <c r="L22" s="228">
        <v>389</v>
      </c>
      <c r="M22" s="924">
        <v>387</v>
      </c>
      <c r="N22" s="230">
        <v>1269</v>
      </c>
      <c r="O22" s="226">
        <v>-4.1500000000000004</v>
      </c>
      <c r="P22" s="589">
        <v>520783</v>
      </c>
      <c r="Q22" s="590">
        <v>410</v>
      </c>
      <c r="R22" s="399">
        <v>3388</v>
      </c>
      <c r="S22" s="392">
        <v>4.5</v>
      </c>
      <c r="T22" s="377">
        <v>1122968</v>
      </c>
      <c r="U22" s="378">
        <v>33145</v>
      </c>
      <c r="W22" s="231">
        <v>1345770</v>
      </c>
      <c r="X22" s="232">
        <v>1518</v>
      </c>
    </row>
    <row r="23" spans="1:25" s="994" customFormat="1" ht="15.75" customHeight="1">
      <c r="A23" s="480" t="s">
        <v>510</v>
      </c>
      <c r="B23" s="303">
        <v>10</v>
      </c>
      <c r="C23" s="300">
        <v>2035</v>
      </c>
      <c r="D23" s="300">
        <v>9008</v>
      </c>
      <c r="E23" s="300">
        <v>110758</v>
      </c>
      <c r="F23" s="300">
        <v>101</v>
      </c>
      <c r="G23" s="297">
        <v>0.1</v>
      </c>
      <c r="H23" s="300">
        <v>20847</v>
      </c>
      <c r="I23" s="297">
        <v>18.8</v>
      </c>
      <c r="J23" s="305">
        <v>89810</v>
      </c>
      <c r="K23" s="956">
        <v>81.099999999999994</v>
      </c>
      <c r="L23" s="300">
        <v>674.3</v>
      </c>
      <c r="M23" s="925">
        <v>417</v>
      </c>
      <c r="N23" s="303">
        <v>374</v>
      </c>
      <c r="O23" s="296">
        <v>19.399999999999999</v>
      </c>
      <c r="P23" s="305">
        <v>231929</v>
      </c>
      <c r="Q23" s="301">
        <v>620</v>
      </c>
      <c r="R23" s="869">
        <v>2397</v>
      </c>
      <c r="S23" s="797">
        <v>12.3</v>
      </c>
      <c r="T23" s="870">
        <v>822471</v>
      </c>
      <c r="U23" s="872">
        <v>34300</v>
      </c>
      <c r="W23" s="303">
        <v>41436221</v>
      </c>
      <c r="X23" s="301">
        <v>349</v>
      </c>
    </row>
    <row r="24" spans="1:25" s="994" customFormat="1" ht="15.75" customHeight="1">
      <c r="A24" s="817" t="s">
        <v>511</v>
      </c>
      <c r="B24" s="230">
        <v>23</v>
      </c>
      <c r="C24" s="228">
        <v>2042</v>
      </c>
      <c r="D24" s="228">
        <v>13538</v>
      </c>
      <c r="E24" s="228">
        <v>189232</v>
      </c>
      <c r="F24" s="228">
        <v>128</v>
      </c>
      <c r="G24" s="227">
        <v>0.1</v>
      </c>
      <c r="H24" s="228">
        <v>30247</v>
      </c>
      <c r="I24" s="227">
        <v>16</v>
      </c>
      <c r="J24" s="393">
        <v>158857</v>
      </c>
      <c r="K24" s="955">
        <v>83.9</v>
      </c>
      <c r="L24" s="228">
        <v>765</v>
      </c>
      <c r="M24" s="924">
        <v>632</v>
      </c>
      <c r="N24" s="230">
        <v>266</v>
      </c>
      <c r="O24" s="227">
        <v>3.1</v>
      </c>
      <c r="P24" s="393">
        <v>677886</v>
      </c>
      <c r="Q24" s="229">
        <v>2548</v>
      </c>
      <c r="R24" s="399">
        <v>3048</v>
      </c>
      <c r="S24" s="392">
        <v>7.1</v>
      </c>
      <c r="T24" s="377">
        <v>1163003</v>
      </c>
      <c r="U24" s="378">
        <v>38156</v>
      </c>
      <c r="W24" s="230">
        <v>578909</v>
      </c>
      <c r="X24" s="229">
        <v>1699</v>
      </c>
    </row>
    <row r="25" spans="1:25" s="994" customFormat="1" ht="15.75" customHeight="1">
      <c r="A25" s="480" t="s">
        <v>213</v>
      </c>
      <c r="B25" s="303">
        <v>25</v>
      </c>
      <c r="C25" s="300">
        <v>1727</v>
      </c>
      <c r="D25" s="300">
        <v>10265</v>
      </c>
      <c r="E25" s="300">
        <v>144210</v>
      </c>
      <c r="F25" s="300">
        <v>226</v>
      </c>
      <c r="G25" s="1012">
        <v>0.2</v>
      </c>
      <c r="H25" s="300">
        <v>18875</v>
      </c>
      <c r="I25" s="1012">
        <v>13.1</v>
      </c>
      <c r="J25" s="305">
        <v>125109</v>
      </c>
      <c r="K25" s="1013">
        <v>86.8</v>
      </c>
      <c r="L25" s="300">
        <v>1892</v>
      </c>
      <c r="M25" s="925">
        <v>767</v>
      </c>
      <c r="N25" s="303">
        <v>251</v>
      </c>
      <c r="O25" s="296">
        <v>-0.3</v>
      </c>
      <c r="P25" s="305">
        <v>255182</v>
      </c>
      <c r="Q25" s="301">
        <v>1016</v>
      </c>
      <c r="R25" s="869">
        <v>2398</v>
      </c>
      <c r="S25" s="797">
        <v>6.9</v>
      </c>
      <c r="T25" s="870">
        <v>917294</v>
      </c>
      <c r="U25" s="872">
        <v>38252</v>
      </c>
      <c r="W25" s="304">
        <v>2393981</v>
      </c>
      <c r="X25" s="301">
        <v>2237</v>
      </c>
    </row>
    <row r="26" spans="1:25" s="994" customFormat="1" ht="15.75" customHeight="1">
      <c r="A26" s="817" t="s">
        <v>512</v>
      </c>
      <c r="B26" s="399">
        <v>27</v>
      </c>
      <c r="C26" s="377">
        <v>3204</v>
      </c>
      <c r="D26" s="377">
        <v>14949</v>
      </c>
      <c r="E26" s="377">
        <v>215748</v>
      </c>
      <c r="F26" s="377">
        <v>250</v>
      </c>
      <c r="G26" s="392">
        <v>0.1</v>
      </c>
      <c r="H26" s="377">
        <v>30832</v>
      </c>
      <c r="I26" s="392">
        <v>14.3</v>
      </c>
      <c r="J26" s="588">
        <v>184666</v>
      </c>
      <c r="K26" s="959">
        <v>85.9</v>
      </c>
      <c r="L26" s="377">
        <v>234</v>
      </c>
      <c r="M26" s="927">
        <v>342</v>
      </c>
      <c r="N26" s="399">
        <v>512</v>
      </c>
      <c r="O26" s="391">
        <v>1.8</v>
      </c>
      <c r="P26" s="588">
        <v>393610</v>
      </c>
      <c r="Q26" s="378">
        <v>768</v>
      </c>
      <c r="R26" s="399">
        <v>3302</v>
      </c>
      <c r="S26" s="392">
        <v>1.7</v>
      </c>
      <c r="T26" s="377">
        <v>1238457</v>
      </c>
      <c r="U26" s="378">
        <v>4193</v>
      </c>
      <c r="V26" s="378"/>
      <c r="W26" s="393">
        <v>4242095</v>
      </c>
      <c r="X26" s="229">
        <v>2583</v>
      </c>
    </row>
    <row r="27" spans="1:25" s="994" customFormat="1" ht="15.75" customHeight="1">
      <c r="A27" s="480" t="s">
        <v>513</v>
      </c>
      <c r="B27" s="303">
        <v>21</v>
      </c>
      <c r="C27" s="300">
        <v>1865</v>
      </c>
      <c r="D27" s="300">
        <v>10930</v>
      </c>
      <c r="E27" s="300">
        <v>120811</v>
      </c>
      <c r="F27" s="300">
        <v>269</v>
      </c>
      <c r="G27" s="297">
        <v>0.22266184370628503</v>
      </c>
      <c r="H27" s="300">
        <v>22204</v>
      </c>
      <c r="I27" s="297">
        <v>18.379121106521758</v>
      </c>
      <c r="J27" s="305">
        <v>98338</v>
      </c>
      <c r="K27" s="956">
        <v>81.398217049771958</v>
      </c>
      <c r="L27" s="300">
        <v>356.59</v>
      </c>
      <c r="M27" s="925">
        <v>333</v>
      </c>
      <c r="N27" s="303">
        <v>187</v>
      </c>
      <c r="O27" s="296">
        <v>-2.0942408376963351</v>
      </c>
      <c r="P27" s="305">
        <v>640130</v>
      </c>
      <c r="Q27" s="301">
        <v>3423.1550802139036</v>
      </c>
      <c r="R27" s="869">
        <v>2524</v>
      </c>
      <c r="S27" s="797">
        <v>7.1307300509337868</v>
      </c>
      <c r="T27" s="870">
        <v>518722</v>
      </c>
      <c r="U27" s="872">
        <v>205.51584786053883</v>
      </c>
      <c r="W27" s="303">
        <v>4751764</v>
      </c>
      <c r="X27" s="301">
        <v>1850</v>
      </c>
    </row>
    <row r="28" spans="1:25" s="994" customFormat="1" ht="15.75" customHeight="1">
      <c r="A28" s="817" t="s">
        <v>217</v>
      </c>
      <c r="B28" s="399">
        <v>96</v>
      </c>
      <c r="C28" s="377">
        <v>3666</v>
      </c>
      <c r="D28" s="377">
        <v>16597</v>
      </c>
      <c r="E28" s="377">
        <v>217688</v>
      </c>
      <c r="F28" s="377">
        <v>1338</v>
      </c>
      <c r="G28" s="392">
        <v>0.6</v>
      </c>
      <c r="H28" s="377">
        <v>58043</v>
      </c>
      <c r="I28" s="392">
        <v>26.7</v>
      </c>
      <c r="J28" s="588">
        <v>158307</v>
      </c>
      <c r="K28" s="959">
        <v>72.7</v>
      </c>
      <c r="L28" s="377">
        <v>10477</v>
      </c>
      <c r="M28" s="927">
        <v>3565</v>
      </c>
      <c r="N28" s="399">
        <v>786</v>
      </c>
      <c r="O28" s="391">
        <v>-2.8</v>
      </c>
      <c r="P28" s="588">
        <v>1383015</v>
      </c>
      <c r="Q28" s="378">
        <v>1760</v>
      </c>
      <c r="R28" s="399">
        <v>4469</v>
      </c>
      <c r="S28" s="392">
        <v>8.1</v>
      </c>
      <c r="T28" s="377">
        <v>1734552</v>
      </c>
      <c r="U28" s="378">
        <v>38813</v>
      </c>
      <c r="W28" s="1583">
        <v>3550603</v>
      </c>
      <c r="X28" s="378">
        <v>7164</v>
      </c>
    </row>
    <row r="29" spans="1:25" s="994" customFormat="1" ht="15.75" customHeight="1">
      <c r="A29" s="480" t="s">
        <v>514</v>
      </c>
      <c r="B29" s="303">
        <v>68</v>
      </c>
      <c r="C29" s="300">
        <v>4254</v>
      </c>
      <c r="D29" s="300">
        <v>21946</v>
      </c>
      <c r="E29" s="300">
        <v>251418</v>
      </c>
      <c r="F29" s="300">
        <v>505</v>
      </c>
      <c r="G29" s="297">
        <v>0.2</v>
      </c>
      <c r="H29" s="300">
        <v>42634</v>
      </c>
      <c r="I29" s="297">
        <v>17</v>
      </c>
      <c r="J29" s="305">
        <v>208279</v>
      </c>
      <c r="K29" s="956">
        <v>82.8</v>
      </c>
      <c r="L29" s="300">
        <v>3062</v>
      </c>
      <c r="M29" s="925">
        <v>1384</v>
      </c>
      <c r="N29" s="303">
        <v>714</v>
      </c>
      <c r="O29" s="296">
        <v>-0.28000000000000003</v>
      </c>
      <c r="P29" s="305">
        <v>578137</v>
      </c>
      <c r="Q29" s="301">
        <v>809.7</v>
      </c>
      <c r="R29" s="869">
        <v>5502</v>
      </c>
      <c r="S29" s="797">
        <v>0.1</v>
      </c>
      <c r="T29" s="870">
        <v>2772725</v>
      </c>
      <c r="U29" s="872">
        <v>50395</v>
      </c>
      <c r="W29" s="302">
        <v>5471000</v>
      </c>
      <c r="X29" s="301">
        <v>12232</v>
      </c>
    </row>
    <row r="30" spans="1:25" s="994" customFormat="1" ht="15.75" customHeight="1">
      <c r="A30" s="817" t="s">
        <v>642</v>
      </c>
      <c r="B30" s="399">
        <v>63</v>
      </c>
      <c r="C30" s="228">
        <v>2971</v>
      </c>
      <c r="D30" s="228">
        <v>12755</v>
      </c>
      <c r="E30" s="228">
        <v>149061</v>
      </c>
      <c r="F30" s="228">
        <v>775</v>
      </c>
      <c r="G30" s="227">
        <v>0.5</v>
      </c>
      <c r="H30" s="228">
        <v>32637</v>
      </c>
      <c r="I30" s="227">
        <v>21.9</v>
      </c>
      <c r="J30" s="393">
        <v>115649</v>
      </c>
      <c r="K30" s="959">
        <v>77.599999999999994</v>
      </c>
      <c r="L30" s="377">
        <v>6910</v>
      </c>
      <c r="M30" s="924">
        <v>2333</v>
      </c>
      <c r="N30" s="230">
        <v>557</v>
      </c>
      <c r="O30" s="226">
        <v>-0.7</v>
      </c>
      <c r="P30" s="393">
        <v>460401</v>
      </c>
      <c r="Q30" s="229">
        <v>826.5</v>
      </c>
      <c r="R30" s="399">
        <v>4305</v>
      </c>
      <c r="S30" s="392">
        <v>27.3</v>
      </c>
      <c r="T30" s="377">
        <v>1288114</v>
      </c>
      <c r="U30" s="378">
        <v>33029</v>
      </c>
      <c r="W30" s="230">
        <v>2444786</v>
      </c>
      <c r="X30" s="229">
        <v>3584</v>
      </c>
    </row>
    <row r="31" spans="1:25" s="994" customFormat="1" ht="15.75" customHeight="1">
      <c r="A31" s="480" t="s">
        <v>641</v>
      </c>
      <c r="B31" s="656">
        <v>13</v>
      </c>
      <c r="C31" s="300">
        <v>1566</v>
      </c>
      <c r="D31" s="300">
        <v>9452</v>
      </c>
      <c r="E31" s="300">
        <v>100001</v>
      </c>
      <c r="F31" s="300">
        <v>132</v>
      </c>
      <c r="G31" s="297">
        <v>0.1</v>
      </c>
      <c r="H31" s="300">
        <v>16709</v>
      </c>
      <c r="I31" s="297">
        <v>16.7</v>
      </c>
      <c r="J31" s="300">
        <v>83160</v>
      </c>
      <c r="K31" s="956">
        <v>83.2</v>
      </c>
      <c r="L31" s="961">
        <v>713</v>
      </c>
      <c r="M31" s="669">
        <v>995</v>
      </c>
      <c r="N31" s="656">
        <v>232</v>
      </c>
      <c r="O31" s="668">
        <v>-2.5</v>
      </c>
      <c r="P31" s="657">
        <v>250867</v>
      </c>
      <c r="Q31" s="669">
        <v>1081</v>
      </c>
      <c r="R31" s="931">
        <v>2442</v>
      </c>
      <c r="S31" s="932">
        <v>7.3</v>
      </c>
      <c r="T31" s="933">
        <v>699990</v>
      </c>
      <c r="U31" s="934">
        <v>28665</v>
      </c>
      <c r="W31" s="303">
        <v>3369368</v>
      </c>
      <c r="X31" s="301">
        <v>3712</v>
      </c>
    </row>
    <row r="32" spans="1:25" s="994" customFormat="1" ht="15.75" customHeight="1">
      <c r="A32" s="817" t="s">
        <v>268</v>
      </c>
      <c r="B32" s="399">
        <v>117</v>
      </c>
      <c r="C32" s="228">
        <v>3073</v>
      </c>
      <c r="D32" s="228">
        <v>15942</v>
      </c>
      <c r="E32" s="228">
        <v>183710</v>
      </c>
      <c r="F32" s="228">
        <v>1935</v>
      </c>
      <c r="G32" s="227">
        <v>1.1000000000000001</v>
      </c>
      <c r="H32" s="228">
        <v>35898</v>
      </c>
      <c r="I32" s="227">
        <v>19.5</v>
      </c>
      <c r="J32" s="393">
        <v>145877</v>
      </c>
      <c r="K32" s="959">
        <v>79.400000000000006</v>
      </c>
      <c r="L32" s="377">
        <v>3081</v>
      </c>
      <c r="M32" s="924">
        <v>4214</v>
      </c>
      <c r="N32" s="230">
        <v>459</v>
      </c>
      <c r="O32" s="226">
        <v>-0.6</v>
      </c>
      <c r="P32" s="393">
        <v>593783</v>
      </c>
      <c r="Q32" s="229">
        <v>1293.644880174292</v>
      </c>
      <c r="R32" s="399">
        <v>3807</v>
      </c>
      <c r="S32" s="392">
        <v>5.078664090532703</v>
      </c>
      <c r="T32" s="377">
        <v>1685006</v>
      </c>
      <c r="U32" s="378">
        <v>44260.71815077489</v>
      </c>
      <c r="W32" s="231">
        <v>4484800</v>
      </c>
      <c r="X32" s="229">
        <v>5880</v>
      </c>
    </row>
    <row r="33" spans="1:24" s="994" customFormat="1" ht="15.75" customHeight="1">
      <c r="A33" s="480" t="s">
        <v>686</v>
      </c>
      <c r="B33" s="656">
        <v>51</v>
      </c>
      <c r="C33" s="300">
        <v>1840</v>
      </c>
      <c r="D33" s="300">
        <v>10953</v>
      </c>
      <c r="E33" s="300">
        <v>119927</v>
      </c>
      <c r="F33" s="300">
        <v>619</v>
      </c>
      <c r="G33" s="297">
        <v>0.51614732295479748</v>
      </c>
      <c r="H33" s="300">
        <v>22575</v>
      </c>
      <c r="I33" s="297">
        <v>18.823951237002507</v>
      </c>
      <c r="J33" s="300">
        <v>96733</v>
      </c>
      <c r="K33" s="956">
        <v>80.659901440042688</v>
      </c>
      <c r="L33" s="961">
        <v>5941</v>
      </c>
      <c r="M33" s="669">
        <v>3168</v>
      </c>
      <c r="N33" s="656">
        <v>297</v>
      </c>
      <c r="O33" s="668">
        <v>-1.3</v>
      </c>
      <c r="P33" s="657">
        <v>582017</v>
      </c>
      <c r="Q33" s="669">
        <v>1933</v>
      </c>
      <c r="R33" s="931">
        <v>2712</v>
      </c>
      <c r="S33" s="932">
        <v>4.8</v>
      </c>
      <c r="T33" s="933">
        <v>1061823</v>
      </c>
      <c r="U33" s="934">
        <v>39152.765486725664</v>
      </c>
      <c r="W33" s="303">
        <v>2546241</v>
      </c>
      <c r="X33" s="301">
        <v>7569</v>
      </c>
    </row>
    <row r="34" spans="1:24" s="994" customFormat="1" ht="15.75" customHeight="1">
      <c r="A34" s="817" t="s">
        <v>229</v>
      </c>
      <c r="B34" s="399">
        <v>48</v>
      </c>
      <c r="C34" s="377">
        <v>3292</v>
      </c>
      <c r="D34" s="377">
        <v>17727</v>
      </c>
      <c r="E34" s="377">
        <v>189438</v>
      </c>
      <c r="F34" s="377">
        <v>693</v>
      </c>
      <c r="G34" s="392">
        <v>0.4</v>
      </c>
      <c r="H34" s="377">
        <v>28197</v>
      </c>
      <c r="I34" s="392">
        <v>14.9</v>
      </c>
      <c r="J34" s="588">
        <v>160548</v>
      </c>
      <c r="K34" s="959">
        <v>84.7</v>
      </c>
      <c r="L34" s="377">
        <v>2333</v>
      </c>
      <c r="M34" s="927">
        <v>2121</v>
      </c>
      <c r="N34" s="399">
        <v>464</v>
      </c>
      <c r="O34" s="391">
        <v>-2.9</v>
      </c>
      <c r="P34" s="588">
        <v>257151</v>
      </c>
      <c r="Q34" s="378">
        <v>554</v>
      </c>
      <c r="R34" s="399">
        <v>4395</v>
      </c>
      <c r="S34" s="392">
        <v>-1.3468013468013467</v>
      </c>
      <c r="T34" s="377">
        <v>1493317</v>
      </c>
      <c r="U34" s="378">
        <v>33977.633674630299</v>
      </c>
      <c r="W34" s="399">
        <v>4313553</v>
      </c>
      <c r="X34" s="378">
        <v>3822</v>
      </c>
    </row>
    <row r="35" spans="1:24" s="994" customFormat="1" ht="15.75" customHeight="1">
      <c r="A35" s="480" t="s">
        <v>515</v>
      </c>
      <c r="B35" s="869">
        <v>114</v>
      </c>
      <c r="C35" s="870">
        <v>3037</v>
      </c>
      <c r="D35" s="870">
        <v>12270</v>
      </c>
      <c r="E35" s="870">
        <v>164878</v>
      </c>
      <c r="F35" s="870">
        <v>1070</v>
      </c>
      <c r="G35" s="797">
        <v>0.6</v>
      </c>
      <c r="H35" s="870">
        <v>47438</v>
      </c>
      <c r="I35" s="797">
        <v>28.8</v>
      </c>
      <c r="J35" s="798">
        <v>116370</v>
      </c>
      <c r="K35" s="958">
        <v>70.599999999999994</v>
      </c>
      <c r="L35" s="870">
        <v>4163</v>
      </c>
      <c r="M35" s="928">
        <v>2741</v>
      </c>
      <c r="N35" s="869">
        <v>715</v>
      </c>
      <c r="O35" s="871">
        <v>-1.7</v>
      </c>
      <c r="P35" s="798">
        <v>1390038</v>
      </c>
      <c r="Q35" s="872">
        <v>1944</v>
      </c>
      <c r="R35" s="869">
        <v>3317</v>
      </c>
      <c r="S35" s="797">
        <v>8.9</v>
      </c>
      <c r="T35" s="870">
        <v>1089863</v>
      </c>
      <c r="U35" s="872">
        <v>32857</v>
      </c>
      <c r="W35" s="869">
        <v>3096833</v>
      </c>
      <c r="X35" s="872">
        <v>2723</v>
      </c>
    </row>
    <row r="36" spans="1:24" s="994" customFormat="1" ht="15.75" customHeight="1">
      <c r="A36" s="817" t="s">
        <v>227</v>
      </c>
      <c r="B36" s="399">
        <v>34</v>
      </c>
      <c r="C36" s="377">
        <v>2939</v>
      </c>
      <c r="D36" s="377">
        <v>10956</v>
      </c>
      <c r="E36" s="377">
        <v>163737</v>
      </c>
      <c r="F36" s="377">
        <v>447</v>
      </c>
      <c r="G36" s="392">
        <v>0.3</v>
      </c>
      <c r="H36" s="377">
        <v>51897</v>
      </c>
      <c r="I36" s="392">
        <v>31.7</v>
      </c>
      <c r="J36" s="588">
        <v>111393</v>
      </c>
      <c r="K36" s="959">
        <v>68</v>
      </c>
      <c r="L36" s="377">
        <v>1865</v>
      </c>
      <c r="M36" s="927">
        <v>1101</v>
      </c>
      <c r="N36" s="399">
        <v>664</v>
      </c>
      <c r="O36" s="391">
        <v>-1.9</v>
      </c>
      <c r="P36" s="588">
        <v>2576404</v>
      </c>
      <c r="Q36" s="378">
        <v>3880</v>
      </c>
      <c r="R36" s="399">
        <v>2923</v>
      </c>
      <c r="S36" s="392">
        <v>1</v>
      </c>
      <c r="T36" s="377">
        <v>966687</v>
      </c>
      <c r="U36" s="378">
        <v>33072</v>
      </c>
      <c r="W36" s="399">
        <v>2875266</v>
      </c>
      <c r="X36" s="378">
        <v>1829</v>
      </c>
    </row>
    <row r="37" spans="1:24" s="994" customFormat="1" ht="15.75" customHeight="1">
      <c r="A37" s="480" t="s">
        <v>681</v>
      </c>
      <c r="B37" s="869">
        <v>20</v>
      </c>
      <c r="C37" s="870">
        <v>4022</v>
      </c>
      <c r="D37" s="870">
        <v>11904</v>
      </c>
      <c r="E37" s="870">
        <v>137141</v>
      </c>
      <c r="F37" s="870">
        <v>231</v>
      </c>
      <c r="G37" s="797">
        <v>0.2</v>
      </c>
      <c r="H37" s="870">
        <v>34224</v>
      </c>
      <c r="I37" s="797">
        <v>24.9</v>
      </c>
      <c r="J37" s="798">
        <v>102686</v>
      </c>
      <c r="K37" s="958">
        <v>74.900000000000006</v>
      </c>
      <c r="L37" s="870">
        <v>1444</v>
      </c>
      <c r="M37" s="928">
        <v>917</v>
      </c>
      <c r="N37" s="869">
        <v>728</v>
      </c>
      <c r="O37" s="871">
        <v>-1.4</v>
      </c>
      <c r="P37" s="798">
        <v>550666</v>
      </c>
      <c r="Q37" s="872">
        <v>756</v>
      </c>
      <c r="R37" s="869">
        <v>2778</v>
      </c>
      <c r="S37" s="797">
        <v>9.1999999999999993</v>
      </c>
      <c r="T37" s="870">
        <v>822362</v>
      </c>
      <c r="U37" s="872">
        <v>29603</v>
      </c>
      <c r="W37" s="869">
        <v>2689519</v>
      </c>
      <c r="X37" s="872">
        <v>1325</v>
      </c>
    </row>
    <row r="38" spans="1:24" s="994" customFormat="1" ht="15.75" customHeight="1">
      <c r="A38" s="817" t="s">
        <v>219</v>
      </c>
      <c r="B38" s="399">
        <v>68</v>
      </c>
      <c r="C38" s="377">
        <v>2897</v>
      </c>
      <c r="D38" s="377">
        <v>10542</v>
      </c>
      <c r="E38" s="377">
        <v>248872</v>
      </c>
      <c r="F38" s="377">
        <v>968</v>
      </c>
      <c r="G38" s="392">
        <v>0.4</v>
      </c>
      <c r="H38" s="377">
        <v>127463</v>
      </c>
      <c r="I38" s="392">
        <v>51.2</v>
      </c>
      <c r="J38" s="588">
        <v>120441</v>
      </c>
      <c r="K38" s="959">
        <v>48.4</v>
      </c>
      <c r="L38" s="377">
        <v>3339</v>
      </c>
      <c r="M38" s="927">
        <v>1994</v>
      </c>
      <c r="N38" s="399">
        <v>789</v>
      </c>
      <c r="O38" s="391">
        <v>-1.5</v>
      </c>
      <c r="P38" s="588">
        <v>15171656</v>
      </c>
      <c r="Q38" s="378">
        <v>19229</v>
      </c>
      <c r="R38" s="399">
        <v>2430</v>
      </c>
      <c r="S38" s="392">
        <v>5.8</v>
      </c>
      <c r="T38" s="377">
        <v>2275749</v>
      </c>
      <c r="U38" s="378">
        <v>93652</v>
      </c>
      <c r="W38" s="399">
        <v>7368168</v>
      </c>
      <c r="X38" s="378">
        <v>3074</v>
      </c>
    </row>
    <row r="39" spans="1:24" s="994" customFormat="1" ht="15.75" customHeight="1">
      <c r="A39" s="480" t="s">
        <v>238</v>
      </c>
      <c r="B39" s="303">
        <v>24</v>
      </c>
      <c r="C39" s="300">
        <v>1626</v>
      </c>
      <c r="D39" s="300">
        <v>9717</v>
      </c>
      <c r="E39" s="300">
        <v>116437</v>
      </c>
      <c r="F39" s="300">
        <v>217</v>
      </c>
      <c r="G39" s="297">
        <v>0.2</v>
      </c>
      <c r="H39" s="300">
        <v>20918</v>
      </c>
      <c r="I39" s="297">
        <v>18</v>
      </c>
      <c r="J39" s="305">
        <v>95302</v>
      </c>
      <c r="K39" s="956">
        <v>81.8</v>
      </c>
      <c r="L39" s="300">
        <v>1242</v>
      </c>
      <c r="M39" s="925">
        <v>1226</v>
      </c>
      <c r="N39" s="303">
        <v>205</v>
      </c>
      <c r="O39" s="296">
        <v>-1.91</v>
      </c>
      <c r="P39" s="305">
        <v>388340</v>
      </c>
      <c r="Q39" s="301">
        <v>1894</v>
      </c>
      <c r="R39" s="869">
        <v>1935</v>
      </c>
      <c r="S39" s="797">
        <v>5.9</v>
      </c>
      <c r="T39" s="870">
        <v>469139</v>
      </c>
      <c r="U39" s="872">
        <v>24245</v>
      </c>
      <c r="W39" s="302">
        <v>7562900</v>
      </c>
      <c r="X39" s="301">
        <v>3962</v>
      </c>
    </row>
    <row r="40" spans="1:24" s="994" customFormat="1" ht="15.75" customHeight="1">
      <c r="A40" s="817" t="s">
        <v>516</v>
      </c>
      <c r="B40" s="230">
        <v>11</v>
      </c>
      <c r="C40" s="228">
        <v>2064</v>
      </c>
      <c r="D40" s="228">
        <v>10969</v>
      </c>
      <c r="E40" s="228">
        <v>127496</v>
      </c>
      <c r="F40" s="228">
        <v>54</v>
      </c>
      <c r="G40" s="227">
        <v>0</v>
      </c>
      <c r="H40" s="228">
        <v>20709</v>
      </c>
      <c r="I40" s="227">
        <v>16.2</v>
      </c>
      <c r="J40" s="393">
        <v>106733</v>
      </c>
      <c r="K40" s="955">
        <v>83.7</v>
      </c>
      <c r="L40" s="228">
        <v>56</v>
      </c>
      <c r="M40" s="924">
        <v>69</v>
      </c>
      <c r="N40" s="230">
        <v>491</v>
      </c>
      <c r="O40" s="226">
        <v>-1</v>
      </c>
      <c r="P40" s="393">
        <v>280394</v>
      </c>
      <c r="Q40" s="229">
        <v>571</v>
      </c>
      <c r="R40" s="399">
        <v>2800</v>
      </c>
      <c r="S40" s="392">
        <v>-11.4</v>
      </c>
      <c r="T40" s="377">
        <v>1087565</v>
      </c>
      <c r="U40" s="378">
        <v>38841</v>
      </c>
      <c r="W40" s="233" t="s">
        <v>785</v>
      </c>
      <c r="X40" s="229">
        <v>1311</v>
      </c>
    </row>
    <row r="41" spans="1:24" s="994" customFormat="1" ht="15.75" customHeight="1">
      <c r="A41" s="480" t="s">
        <v>645</v>
      </c>
      <c r="B41" s="303">
        <v>5</v>
      </c>
      <c r="C41" s="300">
        <v>1265</v>
      </c>
      <c r="D41" s="300">
        <v>10256</v>
      </c>
      <c r="E41" s="300">
        <v>144593</v>
      </c>
      <c r="F41" s="300">
        <v>38</v>
      </c>
      <c r="G41" s="297">
        <v>2.5999999999999999E-2</v>
      </c>
      <c r="H41" s="300">
        <v>14589</v>
      </c>
      <c r="I41" s="297">
        <v>10.08</v>
      </c>
      <c r="J41" s="305">
        <v>129966</v>
      </c>
      <c r="K41" s="956">
        <v>89.884</v>
      </c>
      <c r="L41" s="300">
        <v>36</v>
      </c>
      <c r="M41" s="301">
        <v>53</v>
      </c>
      <c r="N41" s="303">
        <v>122</v>
      </c>
      <c r="O41" s="296">
        <v>-0.81899999999999995</v>
      </c>
      <c r="P41" s="305">
        <v>267122</v>
      </c>
      <c r="Q41" s="301">
        <v>2190</v>
      </c>
      <c r="R41" s="869">
        <v>2445</v>
      </c>
      <c r="S41" s="797">
        <v>15.8</v>
      </c>
      <c r="T41" s="870">
        <v>1919875</v>
      </c>
      <c r="U41" s="872">
        <v>78522</v>
      </c>
      <c r="W41" s="303">
        <v>1942073</v>
      </c>
      <c r="X41" s="301">
        <v>2073</v>
      </c>
    </row>
    <row r="42" spans="1:24" s="994" customFormat="1" ht="15.75" customHeight="1">
      <c r="A42" s="817" t="s">
        <v>517</v>
      </c>
      <c r="B42" s="230">
        <v>15</v>
      </c>
      <c r="C42" s="228">
        <v>1169</v>
      </c>
      <c r="D42" s="228">
        <v>8136</v>
      </c>
      <c r="E42" s="228">
        <v>102933</v>
      </c>
      <c r="F42" s="228">
        <v>77</v>
      </c>
      <c r="G42" s="392">
        <v>0.1</v>
      </c>
      <c r="H42" s="377">
        <v>16965</v>
      </c>
      <c r="I42" s="392">
        <v>16.5</v>
      </c>
      <c r="J42" s="588">
        <v>85891</v>
      </c>
      <c r="K42" s="959">
        <v>83.4</v>
      </c>
      <c r="L42" s="228">
        <v>247</v>
      </c>
      <c r="M42" s="924">
        <v>440</v>
      </c>
      <c r="N42" s="230">
        <v>185</v>
      </c>
      <c r="O42" s="226">
        <v>1.6</v>
      </c>
      <c r="P42" s="588">
        <v>437971</v>
      </c>
      <c r="Q42" s="378">
        <v>2367</v>
      </c>
      <c r="R42" s="399">
        <v>1725</v>
      </c>
      <c r="S42" s="392">
        <v>9</v>
      </c>
      <c r="T42" s="377">
        <v>555036</v>
      </c>
      <c r="U42" s="378">
        <v>322</v>
      </c>
      <c r="W42" s="231">
        <v>956472</v>
      </c>
      <c r="X42" s="229">
        <v>525</v>
      </c>
    </row>
    <row r="43" spans="1:24" s="994" customFormat="1" ht="15.75" customHeight="1">
      <c r="A43" s="480" t="s">
        <v>518</v>
      </c>
      <c r="B43" s="303">
        <v>8</v>
      </c>
      <c r="C43" s="300">
        <v>1330</v>
      </c>
      <c r="D43" s="300">
        <v>8736</v>
      </c>
      <c r="E43" s="300">
        <v>120556</v>
      </c>
      <c r="F43" s="300">
        <v>24</v>
      </c>
      <c r="G43" s="297">
        <v>0.02</v>
      </c>
      <c r="H43" s="300">
        <v>24014</v>
      </c>
      <c r="I43" s="297">
        <v>19.91</v>
      </c>
      <c r="J43" s="305">
        <v>96518</v>
      </c>
      <c r="K43" s="956">
        <v>80.06</v>
      </c>
      <c r="L43" s="300">
        <v>213</v>
      </c>
      <c r="M43" s="925">
        <v>364</v>
      </c>
      <c r="N43" s="303">
        <v>279</v>
      </c>
      <c r="O43" s="296">
        <v>-2.5</v>
      </c>
      <c r="P43" s="305">
        <v>771342</v>
      </c>
      <c r="Q43" s="301">
        <v>2765</v>
      </c>
      <c r="R43" s="869">
        <v>1829</v>
      </c>
      <c r="S43" s="797">
        <v>6.8</v>
      </c>
      <c r="T43" s="870">
        <v>503476</v>
      </c>
      <c r="U43" s="872">
        <v>27527</v>
      </c>
      <c r="W43" s="303" t="s">
        <v>614</v>
      </c>
      <c r="X43" s="301">
        <v>433</v>
      </c>
    </row>
    <row r="44" spans="1:24" s="994" customFormat="1" ht="15.75" customHeight="1">
      <c r="A44" s="817" t="s">
        <v>640</v>
      </c>
      <c r="B44" s="230">
        <v>18</v>
      </c>
      <c r="C44" s="228">
        <v>3842</v>
      </c>
      <c r="D44" s="228">
        <v>8080</v>
      </c>
      <c r="E44" s="228">
        <v>110440</v>
      </c>
      <c r="F44" s="228">
        <v>114</v>
      </c>
      <c r="G44" s="227">
        <v>0.1</v>
      </c>
      <c r="H44" s="228">
        <v>42638</v>
      </c>
      <c r="I44" s="227">
        <v>38.6</v>
      </c>
      <c r="J44" s="393">
        <v>67688</v>
      </c>
      <c r="K44" s="955">
        <v>61.3</v>
      </c>
      <c r="L44" s="228">
        <v>128</v>
      </c>
      <c r="M44" s="924">
        <v>239</v>
      </c>
      <c r="N44" s="230">
        <v>1308</v>
      </c>
      <c r="O44" s="226">
        <v>0</v>
      </c>
      <c r="P44" s="393">
        <v>1124562</v>
      </c>
      <c r="Q44" s="229">
        <v>859.75688073394497</v>
      </c>
      <c r="R44" s="399">
        <v>1841</v>
      </c>
      <c r="S44" s="392">
        <v>2.2000000000000002</v>
      </c>
      <c r="T44" s="377">
        <v>633927</v>
      </c>
      <c r="U44" s="378">
        <v>34434</v>
      </c>
      <c r="W44" s="230" t="s">
        <v>785</v>
      </c>
      <c r="X44" s="229">
        <v>258</v>
      </c>
    </row>
    <row r="45" spans="1:24" s="994" customFormat="1" ht="15.75" customHeight="1">
      <c r="A45" s="480" t="s">
        <v>639</v>
      </c>
      <c r="B45" s="303">
        <v>4</v>
      </c>
      <c r="C45" s="300">
        <v>1101</v>
      </c>
      <c r="D45" s="300">
        <v>5991</v>
      </c>
      <c r="E45" s="300">
        <v>69396</v>
      </c>
      <c r="F45" s="300">
        <v>14</v>
      </c>
      <c r="G45" s="297">
        <v>0.02</v>
      </c>
      <c r="H45" s="300">
        <v>12804</v>
      </c>
      <c r="I45" s="297">
        <v>18.45</v>
      </c>
      <c r="J45" s="305">
        <v>56578</v>
      </c>
      <c r="K45" s="956">
        <v>81.52</v>
      </c>
      <c r="L45" s="300">
        <v>87</v>
      </c>
      <c r="M45" s="925">
        <v>126</v>
      </c>
      <c r="N45" s="303">
        <v>217</v>
      </c>
      <c r="O45" s="296">
        <v>4.3</v>
      </c>
      <c r="P45" s="305">
        <v>180019</v>
      </c>
      <c r="Q45" s="301">
        <v>830</v>
      </c>
      <c r="R45" s="869">
        <v>1301</v>
      </c>
      <c r="S45" s="797">
        <v>11.3</v>
      </c>
      <c r="T45" s="870">
        <v>387457</v>
      </c>
      <c r="U45" s="798">
        <v>29781</v>
      </c>
      <c r="V45" s="995"/>
      <c r="W45" s="303" t="s">
        <v>785</v>
      </c>
      <c r="X45" s="301">
        <v>280</v>
      </c>
    </row>
    <row r="46" spans="1:24" s="994" customFormat="1" ht="15.75" customHeight="1">
      <c r="A46" s="817" t="s">
        <v>519</v>
      </c>
      <c r="B46" s="230">
        <v>11</v>
      </c>
      <c r="C46" s="228">
        <v>7445</v>
      </c>
      <c r="D46" s="228">
        <v>17188</v>
      </c>
      <c r="E46" s="228">
        <v>231607</v>
      </c>
      <c r="F46" s="228">
        <v>66</v>
      </c>
      <c r="G46" s="227">
        <v>0.03</v>
      </c>
      <c r="H46" s="228">
        <v>72467</v>
      </c>
      <c r="I46" s="227">
        <v>31.29</v>
      </c>
      <c r="J46" s="393">
        <v>159074</v>
      </c>
      <c r="K46" s="955">
        <v>68.680000000000007</v>
      </c>
      <c r="L46" s="228">
        <v>65</v>
      </c>
      <c r="M46" s="924">
        <v>132</v>
      </c>
      <c r="N46" s="230">
        <v>2417</v>
      </c>
      <c r="O46" s="226">
        <v>2.8540000000000001</v>
      </c>
      <c r="P46" s="393">
        <v>1165490</v>
      </c>
      <c r="Q46" s="229">
        <v>482</v>
      </c>
      <c r="R46" s="399">
        <v>4290</v>
      </c>
      <c r="S46" s="392">
        <v>8.33</v>
      </c>
      <c r="T46" s="377">
        <v>1797420</v>
      </c>
      <c r="U46" s="378">
        <v>41900</v>
      </c>
      <c r="W46" s="230" t="s">
        <v>781</v>
      </c>
      <c r="X46" s="229">
        <v>1115</v>
      </c>
    </row>
    <row r="47" spans="1:24" s="994" customFormat="1" ht="15.75" customHeight="1">
      <c r="A47" s="480" t="s">
        <v>520</v>
      </c>
      <c r="B47" s="303">
        <v>65</v>
      </c>
      <c r="C47" s="300">
        <v>4170</v>
      </c>
      <c r="D47" s="300">
        <v>19425</v>
      </c>
      <c r="E47" s="300">
        <v>244970</v>
      </c>
      <c r="F47" s="300">
        <v>877</v>
      </c>
      <c r="G47" s="297">
        <v>0.35800302077805446</v>
      </c>
      <c r="H47" s="300">
        <v>66955</v>
      </c>
      <c r="I47" s="297">
        <v>27.331918194064581</v>
      </c>
      <c r="J47" s="305">
        <v>177138</v>
      </c>
      <c r="K47" s="956">
        <v>72.310078785157359</v>
      </c>
      <c r="L47" s="300">
        <v>1939</v>
      </c>
      <c r="M47" s="925">
        <v>1650</v>
      </c>
      <c r="N47" s="303">
        <v>918</v>
      </c>
      <c r="O47" s="296">
        <v>-0.8</v>
      </c>
      <c r="P47" s="305">
        <v>2333912</v>
      </c>
      <c r="Q47" s="301">
        <v>2542</v>
      </c>
      <c r="R47" s="869">
        <v>5044</v>
      </c>
      <c r="S47" s="797">
        <v>2.0639417239983686</v>
      </c>
      <c r="T47" s="870">
        <v>1682358</v>
      </c>
      <c r="U47" s="872">
        <v>33353.647898493262</v>
      </c>
      <c r="W47" s="303">
        <v>3928969</v>
      </c>
      <c r="X47" s="301">
        <v>6347</v>
      </c>
    </row>
    <row r="48" spans="1:24" s="994" customFormat="1" ht="15.75" customHeight="1">
      <c r="A48" s="817" t="s">
        <v>521</v>
      </c>
      <c r="B48" s="230">
        <v>14</v>
      </c>
      <c r="C48" s="228">
        <v>3075</v>
      </c>
      <c r="D48" s="228">
        <v>14244</v>
      </c>
      <c r="E48" s="228">
        <v>191556</v>
      </c>
      <c r="F48" s="228">
        <v>348</v>
      </c>
      <c r="G48" s="227">
        <v>0.2</v>
      </c>
      <c r="H48" s="228">
        <v>52211</v>
      </c>
      <c r="I48" s="227">
        <v>27.2</v>
      </c>
      <c r="J48" s="393">
        <v>138997</v>
      </c>
      <c r="K48" s="955">
        <v>72.5</v>
      </c>
      <c r="L48" s="228">
        <v>52</v>
      </c>
      <c r="M48" s="924">
        <v>118</v>
      </c>
      <c r="N48" s="230">
        <v>714</v>
      </c>
      <c r="O48" s="226">
        <v>1.9</v>
      </c>
      <c r="P48" s="393">
        <v>1461334</v>
      </c>
      <c r="Q48" s="229">
        <v>2047</v>
      </c>
      <c r="R48" s="399">
        <v>3722</v>
      </c>
      <c r="S48" s="392">
        <v>1.2</v>
      </c>
      <c r="T48" s="377">
        <v>1170478</v>
      </c>
      <c r="U48" s="378">
        <v>33252</v>
      </c>
      <c r="W48" s="399">
        <v>1362809</v>
      </c>
      <c r="X48" s="229">
        <v>1911</v>
      </c>
    </row>
    <row r="49" spans="1:24" s="994" customFormat="1" ht="15.75" customHeight="1">
      <c r="A49" s="480" t="s">
        <v>638</v>
      </c>
      <c r="B49" s="303">
        <v>9</v>
      </c>
      <c r="C49" s="300">
        <v>1112</v>
      </c>
      <c r="D49" s="300">
        <v>7816</v>
      </c>
      <c r="E49" s="300">
        <v>100301</v>
      </c>
      <c r="F49" s="300">
        <v>54</v>
      </c>
      <c r="G49" s="297">
        <v>0.1</v>
      </c>
      <c r="H49" s="300">
        <v>25941</v>
      </c>
      <c r="I49" s="297">
        <v>25.9</v>
      </c>
      <c r="J49" s="305">
        <v>74306</v>
      </c>
      <c r="K49" s="956">
        <v>74.099999999999994</v>
      </c>
      <c r="L49" s="300">
        <v>356</v>
      </c>
      <c r="M49" s="925">
        <v>438</v>
      </c>
      <c r="N49" s="303">
        <v>289</v>
      </c>
      <c r="O49" s="296">
        <v>-1.7</v>
      </c>
      <c r="P49" s="305">
        <v>1385328</v>
      </c>
      <c r="Q49" s="301">
        <v>4794</v>
      </c>
      <c r="R49" s="869">
        <v>1788</v>
      </c>
      <c r="S49" s="797">
        <v>5.9</v>
      </c>
      <c r="T49" s="870">
        <v>624171</v>
      </c>
      <c r="U49" s="872">
        <v>34909</v>
      </c>
      <c r="W49" s="303">
        <v>3625857</v>
      </c>
      <c r="X49" s="301">
        <v>1516</v>
      </c>
    </row>
    <row r="50" spans="1:24" s="994" customFormat="1" ht="15.75" customHeight="1">
      <c r="A50" s="817" t="s">
        <v>522</v>
      </c>
      <c r="B50" s="230">
        <v>16</v>
      </c>
      <c r="C50" s="228">
        <v>1171</v>
      </c>
      <c r="D50" s="228">
        <v>12708</v>
      </c>
      <c r="E50" s="228">
        <v>150119</v>
      </c>
      <c r="F50" s="228">
        <v>98</v>
      </c>
      <c r="G50" s="227">
        <v>0.1</v>
      </c>
      <c r="H50" s="228">
        <v>17667</v>
      </c>
      <c r="I50" s="227">
        <v>11.8</v>
      </c>
      <c r="J50" s="393">
        <v>132354</v>
      </c>
      <c r="K50" s="955">
        <v>88.2</v>
      </c>
      <c r="L50" s="228">
        <v>85.97</v>
      </c>
      <c r="M50" s="924">
        <v>149</v>
      </c>
      <c r="N50" s="230">
        <v>168</v>
      </c>
      <c r="O50" s="226">
        <v>2.4</v>
      </c>
      <c r="P50" s="393">
        <v>267643</v>
      </c>
      <c r="Q50" s="229">
        <v>1593</v>
      </c>
      <c r="R50" s="399">
        <v>2509</v>
      </c>
      <c r="S50" s="392">
        <v>2.1</v>
      </c>
      <c r="T50" s="377">
        <v>1524877</v>
      </c>
      <c r="U50" s="378">
        <v>60776</v>
      </c>
      <c r="W50" s="230">
        <v>6634058.5</v>
      </c>
      <c r="X50" s="229">
        <v>1013</v>
      </c>
    </row>
    <row r="51" spans="1:24" s="994" customFormat="1" ht="15.75" customHeight="1">
      <c r="A51" s="480" t="s">
        <v>221</v>
      </c>
      <c r="B51" s="303">
        <v>19</v>
      </c>
      <c r="C51" s="300">
        <v>1279</v>
      </c>
      <c r="D51" s="300">
        <v>10717</v>
      </c>
      <c r="E51" s="300">
        <v>123876</v>
      </c>
      <c r="F51" s="300">
        <v>170</v>
      </c>
      <c r="G51" s="297">
        <v>0.1</v>
      </c>
      <c r="H51" s="300">
        <v>12867</v>
      </c>
      <c r="I51" s="297">
        <v>10.4</v>
      </c>
      <c r="J51" s="305">
        <v>110839</v>
      </c>
      <c r="K51" s="956">
        <v>89.5</v>
      </c>
      <c r="L51" s="300">
        <v>1689</v>
      </c>
      <c r="M51" s="925">
        <v>1452</v>
      </c>
      <c r="N51" s="303">
        <v>184</v>
      </c>
      <c r="O51" s="296">
        <v>-4.6632124352331603</v>
      </c>
      <c r="P51" s="305">
        <v>215267</v>
      </c>
      <c r="Q51" s="301">
        <v>1169.929347826087</v>
      </c>
      <c r="R51" s="869">
        <v>2254</v>
      </c>
      <c r="S51" s="797">
        <v>6.3</v>
      </c>
      <c r="T51" s="870">
        <v>602695</v>
      </c>
      <c r="U51" s="872">
        <v>26739</v>
      </c>
      <c r="W51" s="303">
        <v>7242000</v>
      </c>
      <c r="X51" s="301">
        <v>4937</v>
      </c>
    </row>
    <row r="52" spans="1:24" s="994" customFormat="1" ht="15.75" customHeight="1">
      <c r="A52" s="817" t="s">
        <v>523</v>
      </c>
      <c r="B52" s="399">
        <v>24</v>
      </c>
      <c r="C52" s="377">
        <v>2499</v>
      </c>
      <c r="D52" s="377">
        <v>13859</v>
      </c>
      <c r="E52" s="377">
        <v>166736</v>
      </c>
      <c r="F52" s="377">
        <v>437</v>
      </c>
      <c r="G52" s="392">
        <v>0.3</v>
      </c>
      <c r="H52" s="377">
        <v>35786</v>
      </c>
      <c r="I52" s="392">
        <v>21.5</v>
      </c>
      <c r="J52" s="588">
        <v>130513</v>
      </c>
      <c r="K52" s="959">
        <v>78.3</v>
      </c>
      <c r="L52" s="377">
        <v>1452</v>
      </c>
      <c r="M52" s="927">
        <v>1836</v>
      </c>
      <c r="N52" s="399">
        <v>577</v>
      </c>
      <c r="O52" s="391">
        <v>0.8</v>
      </c>
      <c r="P52" s="588">
        <v>1357134</v>
      </c>
      <c r="Q52" s="378">
        <v>2352</v>
      </c>
      <c r="R52" s="399">
        <v>3522</v>
      </c>
      <c r="S52" s="392">
        <v>9.6999999999999993</v>
      </c>
      <c r="T52" s="377">
        <v>1133258</v>
      </c>
      <c r="U52" s="378">
        <v>32177</v>
      </c>
      <c r="W52" s="399">
        <v>4468299</v>
      </c>
      <c r="X52" s="378">
        <v>3558</v>
      </c>
    </row>
    <row r="53" spans="1:24" s="994" customFormat="1" ht="15.75" customHeight="1">
      <c r="A53" s="480" t="s">
        <v>637</v>
      </c>
      <c r="B53" s="303">
        <v>87</v>
      </c>
      <c r="C53" s="300">
        <v>1256</v>
      </c>
      <c r="D53" s="300">
        <v>7675</v>
      </c>
      <c r="E53" s="300">
        <v>83868</v>
      </c>
      <c r="F53" s="300">
        <v>821</v>
      </c>
      <c r="G53" s="297">
        <v>1</v>
      </c>
      <c r="H53" s="300">
        <v>17338</v>
      </c>
      <c r="I53" s="297">
        <v>20.7</v>
      </c>
      <c r="J53" s="305">
        <v>65709</v>
      </c>
      <c r="K53" s="956">
        <v>78.3</v>
      </c>
      <c r="L53" s="300">
        <v>4273</v>
      </c>
      <c r="M53" s="925">
        <v>3423</v>
      </c>
      <c r="N53" s="303">
        <v>266</v>
      </c>
      <c r="O53" s="296">
        <v>-4.3</v>
      </c>
      <c r="P53" s="305">
        <v>270665</v>
      </c>
      <c r="Q53" s="301">
        <v>1018</v>
      </c>
      <c r="R53" s="869">
        <v>1871</v>
      </c>
      <c r="S53" s="797">
        <v>4</v>
      </c>
      <c r="T53" s="870">
        <v>449875</v>
      </c>
      <c r="U53" s="872">
        <v>24045</v>
      </c>
      <c r="W53" s="303">
        <v>5322006</v>
      </c>
      <c r="X53" s="301">
        <v>2944</v>
      </c>
    </row>
    <row r="54" spans="1:24" s="994" customFormat="1" ht="15.75" customHeight="1">
      <c r="A54" s="817" t="s">
        <v>636</v>
      </c>
      <c r="B54" s="230">
        <v>52</v>
      </c>
      <c r="C54" s="228">
        <v>1425</v>
      </c>
      <c r="D54" s="228">
        <v>8651</v>
      </c>
      <c r="E54" s="228">
        <v>94347</v>
      </c>
      <c r="F54" s="228">
        <v>622</v>
      </c>
      <c r="G54" s="227">
        <v>0.7</v>
      </c>
      <c r="H54" s="228">
        <v>15648</v>
      </c>
      <c r="I54" s="227">
        <v>16.600000000000001</v>
      </c>
      <c r="J54" s="393">
        <v>78077</v>
      </c>
      <c r="K54" s="955">
        <v>82.7</v>
      </c>
      <c r="L54" s="228">
        <v>2658</v>
      </c>
      <c r="M54" s="924">
        <v>1694</v>
      </c>
      <c r="N54" s="230">
        <v>235</v>
      </c>
      <c r="O54" s="226">
        <v>-3.3</v>
      </c>
      <c r="P54" s="393">
        <v>136663</v>
      </c>
      <c r="Q54" s="229">
        <v>581</v>
      </c>
      <c r="R54" s="399">
        <v>2169</v>
      </c>
      <c r="S54" s="392">
        <v>1.2</v>
      </c>
      <c r="T54" s="377">
        <v>668788</v>
      </c>
      <c r="U54" s="378">
        <v>30834</v>
      </c>
      <c r="W54" s="230">
        <v>5375566.3720000004</v>
      </c>
      <c r="X54" s="229">
        <v>4403</v>
      </c>
    </row>
    <row r="55" spans="1:24" s="994" customFormat="1" ht="15.75" customHeight="1">
      <c r="A55" s="480" t="s">
        <v>223</v>
      </c>
      <c r="B55" s="303">
        <v>29</v>
      </c>
      <c r="C55" s="300">
        <v>3604</v>
      </c>
      <c r="D55" s="300">
        <v>14730</v>
      </c>
      <c r="E55" s="300">
        <v>205279</v>
      </c>
      <c r="F55" s="300">
        <v>179</v>
      </c>
      <c r="G55" s="297">
        <v>0.1</v>
      </c>
      <c r="H55" s="300">
        <v>60351</v>
      </c>
      <c r="I55" s="297">
        <v>29.4</v>
      </c>
      <c r="J55" s="305">
        <v>144749</v>
      </c>
      <c r="K55" s="956">
        <v>70.5</v>
      </c>
      <c r="L55" s="300">
        <v>2312</v>
      </c>
      <c r="M55" s="925">
        <v>2327</v>
      </c>
      <c r="N55" s="303">
        <v>705</v>
      </c>
      <c r="O55" s="296">
        <v>-0.1</v>
      </c>
      <c r="P55" s="305">
        <v>3878611</v>
      </c>
      <c r="Q55" s="301">
        <v>5502</v>
      </c>
      <c r="R55" s="869">
        <v>3808</v>
      </c>
      <c r="S55" s="797">
        <v>4.8</v>
      </c>
      <c r="T55" s="870">
        <v>1047738</v>
      </c>
      <c r="U55" s="872">
        <v>27514</v>
      </c>
      <c r="W55" s="303">
        <v>2326000</v>
      </c>
      <c r="X55" s="301">
        <v>5700</v>
      </c>
    </row>
    <row r="56" spans="1:24" s="994" customFormat="1" ht="15.75" customHeight="1">
      <c r="A56" s="817" t="s">
        <v>635</v>
      </c>
      <c r="B56" s="230">
        <v>41</v>
      </c>
      <c r="C56" s="228">
        <v>1750</v>
      </c>
      <c r="D56" s="228">
        <v>7743</v>
      </c>
      <c r="E56" s="228">
        <v>91931</v>
      </c>
      <c r="F56" s="228">
        <v>503</v>
      </c>
      <c r="G56" s="227">
        <v>0.6</v>
      </c>
      <c r="H56" s="228">
        <v>28231</v>
      </c>
      <c r="I56" s="227">
        <v>30.7</v>
      </c>
      <c r="J56" s="393">
        <v>63197</v>
      </c>
      <c r="K56" s="955">
        <v>68.7</v>
      </c>
      <c r="L56" s="228">
        <v>580</v>
      </c>
      <c r="M56" s="924">
        <v>989</v>
      </c>
      <c r="N56" s="230">
        <v>391</v>
      </c>
      <c r="O56" s="226">
        <v>-1.8</v>
      </c>
      <c r="P56" s="393">
        <v>1120388</v>
      </c>
      <c r="Q56" s="229">
        <v>2865</v>
      </c>
      <c r="R56" s="399">
        <v>2232</v>
      </c>
      <c r="S56" s="392">
        <v>-19.100000000000001</v>
      </c>
      <c r="T56" s="377">
        <v>369092</v>
      </c>
      <c r="U56" s="378">
        <v>16536</v>
      </c>
      <c r="W56" s="230">
        <v>1320500</v>
      </c>
      <c r="X56" s="229">
        <v>1840</v>
      </c>
    </row>
    <row r="57" spans="1:24" s="994" customFormat="1" ht="15.75" customHeight="1">
      <c r="A57" s="480" t="s">
        <v>260</v>
      </c>
      <c r="B57" s="303">
        <v>39</v>
      </c>
      <c r="C57" s="300">
        <v>4338</v>
      </c>
      <c r="D57" s="300">
        <v>16655</v>
      </c>
      <c r="E57" s="300">
        <v>213750</v>
      </c>
      <c r="F57" s="300">
        <v>403</v>
      </c>
      <c r="G57" s="297">
        <v>0.188</v>
      </c>
      <c r="H57" s="300">
        <v>59583</v>
      </c>
      <c r="I57" s="297">
        <v>27.87</v>
      </c>
      <c r="J57" s="305">
        <v>153764</v>
      </c>
      <c r="K57" s="956">
        <v>71.930000000000007</v>
      </c>
      <c r="L57" s="300">
        <v>991</v>
      </c>
      <c r="M57" s="925">
        <v>1382</v>
      </c>
      <c r="N57" s="303">
        <v>1106</v>
      </c>
      <c r="O57" s="296">
        <v>-2.98</v>
      </c>
      <c r="P57" s="305">
        <v>1716351</v>
      </c>
      <c r="Q57" s="301">
        <v>1551.8</v>
      </c>
      <c r="R57" s="869">
        <v>5448</v>
      </c>
      <c r="S57" s="797">
        <v>-3.52</v>
      </c>
      <c r="T57" s="870">
        <v>1765785.27</v>
      </c>
      <c r="U57" s="872">
        <v>32411.62</v>
      </c>
      <c r="W57" s="303">
        <v>3118000</v>
      </c>
      <c r="X57" s="301">
        <v>4173</v>
      </c>
    </row>
    <row r="58" spans="1:24" s="994" customFormat="1" ht="15.75" customHeight="1">
      <c r="A58" s="817" t="s">
        <v>279</v>
      </c>
      <c r="B58" s="399">
        <v>69</v>
      </c>
      <c r="C58" s="377">
        <v>1711</v>
      </c>
      <c r="D58" s="377">
        <v>10150</v>
      </c>
      <c r="E58" s="377">
        <v>108866</v>
      </c>
      <c r="F58" s="377">
        <v>945</v>
      </c>
      <c r="G58" s="392">
        <v>0.9</v>
      </c>
      <c r="H58" s="377">
        <v>23563</v>
      </c>
      <c r="I58" s="392">
        <v>21.6</v>
      </c>
      <c r="J58" s="588">
        <v>84358</v>
      </c>
      <c r="K58" s="959">
        <v>77.5</v>
      </c>
      <c r="L58" s="377">
        <v>4400</v>
      </c>
      <c r="M58" s="927">
        <v>2645</v>
      </c>
      <c r="N58" s="399">
        <v>353</v>
      </c>
      <c r="O58" s="391">
        <v>-2.2000000000000002</v>
      </c>
      <c r="P58" s="588">
        <v>599573</v>
      </c>
      <c r="Q58" s="378">
        <v>1698.5</v>
      </c>
      <c r="R58" s="399">
        <v>2699</v>
      </c>
      <c r="S58" s="392">
        <v>-1.3</v>
      </c>
      <c r="T58" s="377">
        <v>551427</v>
      </c>
      <c r="U58" s="378">
        <v>20430.7</v>
      </c>
      <c r="W58" s="415">
        <v>3820239</v>
      </c>
      <c r="X58" s="378">
        <v>3405</v>
      </c>
    </row>
    <row r="59" spans="1:24" s="994" customFormat="1" ht="15.75" customHeight="1">
      <c r="A59" s="480" t="s">
        <v>225</v>
      </c>
      <c r="B59" s="303">
        <v>90</v>
      </c>
      <c r="C59" s="300">
        <v>3277</v>
      </c>
      <c r="D59" s="300">
        <v>18465</v>
      </c>
      <c r="E59" s="300">
        <v>203222</v>
      </c>
      <c r="F59" s="300">
        <v>691</v>
      </c>
      <c r="G59" s="297">
        <v>0.3</v>
      </c>
      <c r="H59" s="300">
        <v>34130</v>
      </c>
      <c r="I59" s="297">
        <v>16.8</v>
      </c>
      <c r="J59" s="305">
        <v>168401</v>
      </c>
      <c r="K59" s="956">
        <v>82.9</v>
      </c>
      <c r="L59" s="300">
        <v>3364</v>
      </c>
      <c r="M59" s="925">
        <v>3700</v>
      </c>
      <c r="N59" s="303">
        <v>496</v>
      </c>
      <c r="O59" s="296">
        <v>-4.4000000000000004</v>
      </c>
      <c r="P59" s="305">
        <v>371312.77</v>
      </c>
      <c r="Q59" s="301">
        <v>749</v>
      </c>
      <c r="R59" s="869">
        <v>4862</v>
      </c>
      <c r="S59" s="797">
        <v>1.2</v>
      </c>
      <c r="T59" s="870">
        <v>2397282</v>
      </c>
      <c r="U59" s="872">
        <v>49306</v>
      </c>
      <c r="W59" s="303">
        <v>4241667</v>
      </c>
      <c r="X59" s="301">
        <v>6679</v>
      </c>
    </row>
    <row r="60" spans="1:24" s="994" customFormat="1" ht="15.75" customHeight="1">
      <c r="A60" s="817" t="s">
        <v>270</v>
      </c>
      <c r="B60" s="230">
        <v>57</v>
      </c>
      <c r="C60" s="228">
        <v>2726</v>
      </c>
      <c r="D60" s="228">
        <v>18218</v>
      </c>
      <c r="E60" s="228">
        <v>215683</v>
      </c>
      <c r="F60" s="228">
        <v>414</v>
      </c>
      <c r="G60" s="392">
        <v>0.191</v>
      </c>
      <c r="H60" s="228">
        <v>30459</v>
      </c>
      <c r="I60" s="227">
        <v>14.12</v>
      </c>
      <c r="J60" s="393">
        <v>184810</v>
      </c>
      <c r="K60" s="959">
        <v>85.68</v>
      </c>
      <c r="L60" s="228">
        <v>2764</v>
      </c>
      <c r="M60" s="924">
        <v>2845</v>
      </c>
      <c r="N60" s="230">
        <v>347</v>
      </c>
      <c r="O60" s="226">
        <v>2.4</v>
      </c>
      <c r="P60" s="393">
        <v>440380.26</v>
      </c>
      <c r="Q60" s="229">
        <v>1269.1073775216139</v>
      </c>
      <c r="R60" s="399">
        <v>5516</v>
      </c>
      <c r="S60" s="392">
        <v>44.4</v>
      </c>
      <c r="T60" s="377">
        <v>1794933</v>
      </c>
      <c r="U60" s="378">
        <v>32540.482233502535</v>
      </c>
      <c r="W60" s="231">
        <v>4140400</v>
      </c>
      <c r="X60" s="229">
        <v>8526</v>
      </c>
    </row>
    <row r="61" spans="1:24" s="994" customFormat="1" ht="15.75" customHeight="1">
      <c r="A61" s="480" t="s">
        <v>271</v>
      </c>
      <c r="B61" s="303">
        <v>44</v>
      </c>
      <c r="C61" s="300">
        <v>2037</v>
      </c>
      <c r="D61" s="300">
        <v>14747</v>
      </c>
      <c r="E61" s="300">
        <v>147187</v>
      </c>
      <c r="F61" s="300">
        <v>545</v>
      </c>
      <c r="G61" s="297">
        <v>0.37027726633466274</v>
      </c>
      <c r="H61" s="300">
        <v>19622</v>
      </c>
      <c r="I61" s="297">
        <v>13.331340403704131</v>
      </c>
      <c r="J61" s="305">
        <v>127020</v>
      </c>
      <c r="K61" s="956">
        <v>86.298382329961214</v>
      </c>
      <c r="L61" s="300">
        <v>1572</v>
      </c>
      <c r="M61" s="925">
        <v>1332</v>
      </c>
      <c r="N61" s="303">
        <v>331</v>
      </c>
      <c r="O61" s="296">
        <v>-11.260053619302949</v>
      </c>
      <c r="P61" s="305">
        <v>177817</v>
      </c>
      <c r="Q61" s="301">
        <v>537.21148036253771</v>
      </c>
      <c r="R61" s="869">
        <v>3579</v>
      </c>
      <c r="S61" s="797">
        <v>8.0615942028985508</v>
      </c>
      <c r="T61" s="870">
        <v>972508</v>
      </c>
      <c r="U61" s="872">
        <v>27173</v>
      </c>
      <c r="W61" s="303">
        <v>2000000</v>
      </c>
      <c r="X61" s="301">
        <v>6295</v>
      </c>
    </row>
    <row r="62" spans="1:24" s="994" customFormat="1" ht="15.75" customHeight="1">
      <c r="A62" s="817" t="s">
        <v>277</v>
      </c>
      <c r="B62" s="230">
        <v>88</v>
      </c>
      <c r="C62" s="228">
        <v>2018</v>
      </c>
      <c r="D62" s="228">
        <v>11538</v>
      </c>
      <c r="E62" s="228">
        <v>129899</v>
      </c>
      <c r="F62" s="228">
        <v>1210</v>
      </c>
      <c r="G62" s="227">
        <v>0.9</v>
      </c>
      <c r="H62" s="228">
        <v>21926</v>
      </c>
      <c r="I62" s="227">
        <v>16.899999999999999</v>
      </c>
      <c r="J62" s="393">
        <v>106763</v>
      </c>
      <c r="K62" s="955">
        <v>82.2</v>
      </c>
      <c r="L62" s="228">
        <v>7290</v>
      </c>
      <c r="M62" s="924">
        <v>2834</v>
      </c>
      <c r="N62" s="230">
        <v>344</v>
      </c>
      <c r="O62" s="226">
        <v>-4.7</v>
      </c>
      <c r="P62" s="393">
        <v>324413</v>
      </c>
      <c r="Q62" s="229">
        <v>943</v>
      </c>
      <c r="R62" s="399">
        <v>3030</v>
      </c>
      <c r="S62" s="392">
        <v>6.5</v>
      </c>
      <c r="T62" s="377">
        <v>803145</v>
      </c>
      <c r="U62" s="378">
        <v>26506</v>
      </c>
      <c r="W62" s="230">
        <v>3674096</v>
      </c>
      <c r="X62" s="229">
        <v>2646</v>
      </c>
    </row>
    <row r="63" spans="1:24" s="994" customFormat="1" ht="15.75" customHeight="1">
      <c r="A63" s="480" t="s">
        <v>367</v>
      </c>
      <c r="B63" s="288">
        <v>52</v>
      </c>
      <c r="C63" s="277">
        <v>2192</v>
      </c>
      <c r="D63" s="277">
        <v>16596</v>
      </c>
      <c r="E63" s="277">
        <v>187492</v>
      </c>
      <c r="F63" s="313">
        <v>741</v>
      </c>
      <c r="G63" s="271">
        <v>0.39521686258613703</v>
      </c>
      <c r="H63" s="277">
        <v>28445</v>
      </c>
      <c r="I63" s="271">
        <v>15.171313976062978</v>
      </c>
      <c r="J63" s="277">
        <v>158306</v>
      </c>
      <c r="K63" s="338">
        <v>84.433469161350885</v>
      </c>
      <c r="L63" s="277">
        <v>688</v>
      </c>
      <c r="M63" s="279">
        <v>986</v>
      </c>
      <c r="N63" s="276">
        <v>296</v>
      </c>
      <c r="O63" s="296">
        <v>-0.67114093959731547</v>
      </c>
      <c r="P63" s="305">
        <v>445706</v>
      </c>
      <c r="Q63" s="301">
        <v>1505.7635135135135</v>
      </c>
      <c r="R63" s="484">
        <v>5216</v>
      </c>
      <c r="S63" s="797">
        <v>28.853754940711461</v>
      </c>
      <c r="T63" s="500">
        <v>1108689</v>
      </c>
      <c r="U63" s="522">
        <v>25765.489193585869</v>
      </c>
      <c r="V63" s="874"/>
      <c r="W63" s="288">
        <v>2560600</v>
      </c>
      <c r="X63" s="279">
        <v>7354</v>
      </c>
    </row>
    <row r="64" spans="1:24" s="994" customFormat="1" ht="15.75" customHeight="1">
      <c r="A64" s="817" t="s">
        <v>634</v>
      </c>
      <c r="B64" s="233">
        <v>65</v>
      </c>
      <c r="C64" s="228">
        <v>1542</v>
      </c>
      <c r="D64" s="228">
        <v>9162</v>
      </c>
      <c r="E64" s="377">
        <v>96038</v>
      </c>
      <c r="F64" s="377">
        <v>1168</v>
      </c>
      <c r="G64" s="392">
        <v>1.2</v>
      </c>
      <c r="H64" s="228">
        <v>16696</v>
      </c>
      <c r="I64" s="227">
        <v>17.399999999999999</v>
      </c>
      <c r="J64" s="228">
        <v>78174</v>
      </c>
      <c r="K64" s="955">
        <v>81.400000000000006</v>
      </c>
      <c r="L64" s="228">
        <v>2592</v>
      </c>
      <c r="M64" s="229">
        <v>1859</v>
      </c>
      <c r="N64" s="230">
        <v>266</v>
      </c>
      <c r="O64" s="227">
        <v>-1.1000000000000001</v>
      </c>
      <c r="P64" s="393">
        <v>232237</v>
      </c>
      <c r="Q64" s="229">
        <v>873</v>
      </c>
      <c r="R64" s="399">
        <v>2501</v>
      </c>
      <c r="S64" s="392">
        <v>4.5</v>
      </c>
      <c r="T64" s="377">
        <v>691647</v>
      </c>
      <c r="U64" s="378">
        <v>27655</v>
      </c>
      <c r="W64" s="233">
        <v>3887177</v>
      </c>
      <c r="X64" s="378">
        <v>5129</v>
      </c>
    </row>
    <row r="65" spans="1:24" s="994" customFormat="1" ht="15.75" customHeight="1">
      <c r="A65" s="480" t="s">
        <v>272</v>
      </c>
      <c r="B65" s="288">
        <v>78</v>
      </c>
      <c r="C65" s="277">
        <v>2716</v>
      </c>
      <c r="D65" s="277">
        <v>16930</v>
      </c>
      <c r="E65" s="277">
        <v>214982</v>
      </c>
      <c r="F65" s="313">
        <v>1228</v>
      </c>
      <c r="G65" s="271">
        <v>0.6</v>
      </c>
      <c r="H65" s="277">
        <v>46455</v>
      </c>
      <c r="I65" s="271">
        <v>21.6</v>
      </c>
      <c r="J65" s="277">
        <v>167299</v>
      </c>
      <c r="K65" s="338">
        <v>77.8</v>
      </c>
      <c r="L65" s="277">
        <v>1740</v>
      </c>
      <c r="M65" s="279">
        <v>1650</v>
      </c>
      <c r="N65" s="276">
        <v>368</v>
      </c>
      <c r="O65" s="296">
        <v>0.5</v>
      </c>
      <c r="P65" s="305">
        <v>2765977</v>
      </c>
      <c r="Q65" s="301">
        <v>7516</v>
      </c>
      <c r="R65" s="484">
        <v>4197</v>
      </c>
      <c r="S65" s="797">
        <v>9.6999999999999993</v>
      </c>
      <c r="T65" s="500">
        <v>1467866</v>
      </c>
      <c r="U65" s="522">
        <v>34974</v>
      </c>
      <c r="V65" s="874"/>
      <c r="W65" s="288">
        <v>2695681</v>
      </c>
      <c r="X65" s="279">
        <v>6134</v>
      </c>
    </row>
    <row r="66" spans="1:24" s="994" customFormat="1" ht="15.75" customHeight="1">
      <c r="A66" s="817" t="s">
        <v>231</v>
      </c>
      <c r="B66" s="233">
        <v>146</v>
      </c>
      <c r="C66" s="228">
        <v>2231</v>
      </c>
      <c r="D66" s="228">
        <v>15715</v>
      </c>
      <c r="E66" s="377">
        <v>175273</v>
      </c>
      <c r="F66" s="377">
        <v>1814</v>
      </c>
      <c r="G66" s="392">
        <v>1</v>
      </c>
      <c r="H66" s="228">
        <v>24290</v>
      </c>
      <c r="I66" s="227">
        <v>13.9</v>
      </c>
      <c r="J66" s="228">
        <v>149169</v>
      </c>
      <c r="K66" s="955">
        <v>85.1</v>
      </c>
      <c r="L66" s="228">
        <v>4959</v>
      </c>
      <c r="M66" s="229">
        <v>3009</v>
      </c>
      <c r="N66" s="230">
        <v>282</v>
      </c>
      <c r="O66" s="227">
        <v>-1.4</v>
      </c>
      <c r="P66" s="393">
        <v>230524</v>
      </c>
      <c r="Q66" s="229">
        <v>817</v>
      </c>
      <c r="R66" s="399">
        <v>3922</v>
      </c>
      <c r="S66" s="392">
        <v>9.5</v>
      </c>
      <c r="T66" s="377">
        <v>1480481</v>
      </c>
      <c r="U66" s="378">
        <v>37748</v>
      </c>
      <c r="W66" s="233">
        <v>3788000</v>
      </c>
      <c r="X66" s="378">
        <v>8246</v>
      </c>
    </row>
    <row r="67" spans="1:24" s="994" customFormat="1" ht="15.75" customHeight="1">
      <c r="A67" s="480" t="s">
        <v>262</v>
      </c>
      <c r="B67" s="591">
        <v>82</v>
      </c>
      <c r="C67" s="300">
        <v>3470</v>
      </c>
      <c r="D67" s="300">
        <v>23727</v>
      </c>
      <c r="E67" s="300">
        <v>274569</v>
      </c>
      <c r="F67" s="300">
        <v>637</v>
      </c>
      <c r="G67" s="297">
        <v>0.2</v>
      </c>
      <c r="H67" s="300">
        <v>35750</v>
      </c>
      <c r="I67" s="297">
        <v>13</v>
      </c>
      <c r="J67" s="300">
        <v>238182</v>
      </c>
      <c r="K67" s="956">
        <v>86.8</v>
      </c>
      <c r="L67" s="300">
        <v>949</v>
      </c>
      <c r="M67" s="301">
        <v>969</v>
      </c>
      <c r="N67" s="303">
        <v>444</v>
      </c>
      <c r="O67" s="297">
        <v>-4.9000000000000004</v>
      </c>
      <c r="P67" s="305">
        <v>350118</v>
      </c>
      <c r="Q67" s="301">
        <v>788.55405405405406</v>
      </c>
      <c r="R67" s="869">
        <v>6103</v>
      </c>
      <c r="S67" s="797">
        <v>8.6</v>
      </c>
      <c r="T67" s="870">
        <v>2604953</v>
      </c>
      <c r="U67" s="872">
        <v>42683</v>
      </c>
      <c r="W67" s="303">
        <v>5114000</v>
      </c>
      <c r="X67" s="301">
        <v>9438</v>
      </c>
    </row>
    <row r="68" spans="1:24" s="994" customFormat="1" ht="15.75" customHeight="1" thickBot="1">
      <c r="A68" s="817" t="s">
        <v>524</v>
      </c>
      <c r="B68" s="233">
        <v>12</v>
      </c>
      <c r="C68" s="228">
        <v>1158</v>
      </c>
      <c r="D68" s="228">
        <v>16169</v>
      </c>
      <c r="E68" s="228">
        <v>156031</v>
      </c>
      <c r="F68" s="228">
        <v>91</v>
      </c>
      <c r="G68" s="227">
        <v>0.06</v>
      </c>
      <c r="H68" s="228">
        <v>10938</v>
      </c>
      <c r="I68" s="227">
        <v>7.01</v>
      </c>
      <c r="J68" s="228">
        <v>145002</v>
      </c>
      <c r="K68" s="955">
        <v>92.9</v>
      </c>
      <c r="L68" s="228">
        <v>56</v>
      </c>
      <c r="M68" s="229">
        <v>72</v>
      </c>
      <c r="N68" s="230">
        <v>83</v>
      </c>
      <c r="O68" s="227">
        <v>-0.12631578947368421</v>
      </c>
      <c r="P68" s="393">
        <v>28852</v>
      </c>
      <c r="Q68" s="229">
        <v>348</v>
      </c>
      <c r="R68" s="399">
        <v>4385</v>
      </c>
      <c r="S68" s="392">
        <v>44.2</v>
      </c>
      <c r="T68" s="377">
        <v>937757</v>
      </c>
      <c r="U68" s="378">
        <v>24795</v>
      </c>
      <c r="W68" s="233" t="s">
        <v>785</v>
      </c>
      <c r="X68" s="229">
        <v>20911</v>
      </c>
    </row>
    <row r="69" spans="1:24" ht="15.75" customHeight="1" thickTop="1">
      <c r="A69" s="481" t="s">
        <v>903</v>
      </c>
      <c r="B69" s="620">
        <f>SUM(B7:B68)</f>
        <v>2983</v>
      </c>
      <c r="C69" s="621">
        <f>SUM(C7:C68)</f>
        <v>154112</v>
      </c>
      <c r="D69" s="621">
        <f>SUM(D7:D68)</f>
        <v>791288</v>
      </c>
      <c r="E69" s="621">
        <f>SUM(E7:E68)</f>
        <v>9673029</v>
      </c>
      <c r="F69" s="621">
        <f>SUM(F7:F68)</f>
        <v>35250</v>
      </c>
      <c r="G69" s="622" t="s">
        <v>529</v>
      </c>
      <c r="H69" s="621">
        <f>SUM(H7:H68)</f>
        <v>2000328</v>
      </c>
      <c r="I69" s="622" t="s">
        <v>529</v>
      </c>
      <c r="J69" s="621">
        <f>SUM(J7:J68)</f>
        <v>7637451</v>
      </c>
      <c r="K69" s="833" t="s">
        <v>529</v>
      </c>
      <c r="L69" s="621">
        <f>SUM(L7:L68)</f>
        <v>174897.7</v>
      </c>
      <c r="M69" s="625">
        <f>SUM(M7:M68)</f>
        <v>99530</v>
      </c>
      <c r="N69" s="624">
        <f>SUM(N7:N68)</f>
        <v>28916</v>
      </c>
      <c r="O69" s="622" t="s">
        <v>529</v>
      </c>
      <c r="P69" s="621">
        <f>SUM(P7:P68)</f>
        <v>59669014.409999996</v>
      </c>
      <c r="Q69" s="686">
        <f>SUM(Q7:Q68)</f>
        <v>118812.61586496097</v>
      </c>
      <c r="R69" s="620">
        <f>SUM(R7:R68)</f>
        <v>202244</v>
      </c>
      <c r="S69" s="622" t="s">
        <v>529</v>
      </c>
      <c r="T69" s="621">
        <f>SUM(T7:T68)</f>
        <v>73139176.810000002</v>
      </c>
      <c r="U69" s="1014">
        <f>SUM(U7:U68)</f>
        <v>2103702.1542285625</v>
      </c>
      <c r="V69" s="1015"/>
      <c r="W69" s="1016">
        <f>SUM(W7:W68)</f>
        <v>241629635.87200001</v>
      </c>
      <c r="X69" s="625">
        <f>SUM(X7:X68)</f>
        <v>272428</v>
      </c>
    </row>
    <row r="70" spans="1:24" ht="15.75" customHeight="1">
      <c r="A70" s="817" t="s">
        <v>905</v>
      </c>
      <c r="B70" s="1099">
        <f t="shared" ref="B70:R70" si="0">AVERAGE(B7:B68)</f>
        <v>48.112903225806448</v>
      </c>
      <c r="C70" s="1100">
        <f t="shared" si="0"/>
        <v>2485.6774193548385</v>
      </c>
      <c r="D70" s="1100">
        <f t="shared" si="0"/>
        <v>12762.709677419354</v>
      </c>
      <c r="E70" s="1100">
        <f t="shared" si="0"/>
        <v>156016.59677419355</v>
      </c>
      <c r="F70" s="1100">
        <f t="shared" si="0"/>
        <v>568.54838709677415</v>
      </c>
      <c r="G70" s="1101">
        <f t="shared" si="0"/>
        <v>0.38135676481663328</v>
      </c>
      <c r="H70" s="1100">
        <f t="shared" si="0"/>
        <v>32263.354838709678</v>
      </c>
      <c r="I70" s="1101">
        <f t="shared" si="0"/>
        <v>20.241638784134018</v>
      </c>
      <c r="J70" s="1100">
        <f t="shared" si="0"/>
        <v>123184.69354838709</v>
      </c>
      <c r="K70" s="1102">
        <f t="shared" si="0"/>
        <v>79.380617354275145</v>
      </c>
      <c r="L70" s="1100">
        <f t="shared" si="0"/>
        <v>2820.9306451612906</v>
      </c>
      <c r="M70" s="1103">
        <f t="shared" si="0"/>
        <v>1605.3225806451612</v>
      </c>
      <c r="N70" s="1104">
        <f t="shared" si="0"/>
        <v>466.38709677419354</v>
      </c>
      <c r="O70" s="1101">
        <f t="shared" si="0"/>
        <v>-0.83128033626349618</v>
      </c>
      <c r="P70" s="1100">
        <f t="shared" si="0"/>
        <v>962403.45822580636</v>
      </c>
      <c r="Q70" s="1105">
        <f t="shared" si="0"/>
        <v>1916.3325139509834</v>
      </c>
      <c r="R70" s="1099">
        <f t="shared" si="0"/>
        <v>3262</v>
      </c>
      <c r="S70" s="1101">
        <f>AVERAGE(S7:S68)</f>
        <v>7.3126240648404286</v>
      </c>
      <c r="T70" s="1100">
        <f>AVERAGE(T7:T68)</f>
        <v>1179664.1420967742</v>
      </c>
      <c r="U70" s="1106">
        <f>AVERAGE(U7:U68)</f>
        <v>33930.679906912301</v>
      </c>
      <c r="V70" s="993"/>
      <c r="W70" s="399" t="s">
        <v>529</v>
      </c>
      <c r="X70" s="1103">
        <f>AVERAGE(X7:X68)</f>
        <v>4394</v>
      </c>
    </row>
    <row r="71" spans="1:24" s="123" customFormat="1" ht="13.95" customHeight="1">
      <c r="A71" s="1107" t="s">
        <v>296</v>
      </c>
      <c r="B71" s="1108" t="s">
        <v>749</v>
      </c>
      <c r="C71" s="1108"/>
      <c r="D71" s="1108"/>
      <c r="E71" s="1108"/>
      <c r="F71" s="1108"/>
      <c r="G71" s="1108"/>
      <c r="H71" s="1108"/>
      <c r="I71" s="1108"/>
      <c r="J71" s="1108"/>
      <c r="K71" s="1108"/>
      <c r="L71" s="1108"/>
      <c r="M71" s="1165" t="s">
        <v>760</v>
      </c>
      <c r="N71" s="1399" t="s">
        <v>839</v>
      </c>
      <c r="O71" s="1399"/>
      <c r="P71" s="1399"/>
      <c r="Q71" s="1399"/>
      <c r="R71" s="1108" t="s">
        <v>774</v>
      </c>
      <c r="S71" s="1109"/>
      <c r="T71" s="1110"/>
      <c r="U71" s="1110"/>
      <c r="W71" s="1121"/>
      <c r="X71" s="1110"/>
    </row>
    <row r="72" spans="1:24" s="123" customFormat="1" ht="13.2" customHeight="1">
      <c r="A72" s="1111"/>
      <c r="B72" s="1112"/>
      <c r="C72" s="1112"/>
      <c r="D72" s="1112"/>
      <c r="E72" s="1112"/>
      <c r="F72" s="1112"/>
      <c r="G72" s="1112"/>
      <c r="H72" s="1112"/>
      <c r="I72" s="1112"/>
      <c r="J72" s="1112"/>
      <c r="K72" s="1112"/>
      <c r="L72" s="1113"/>
      <c r="M72" s="1113"/>
      <c r="N72" s="1366"/>
      <c r="O72" s="1366"/>
      <c r="P72" s="1366"/>
      <c r="Q72" s="1366"/>
      <c r="R72" s="1114" t="s">
        <v>775</v>
      </c>
      <c r="S72" s="1115"/>
      <c r="T72" s="1116"/>
      <c r="U72" s="1116"/>
      <c r="W72" s="1116"/>
      <c r="X72" s="1116"/>
    </row>
    <row r="73" spans="1:24" s="123" customFormat="1" ht="13.2" customHeight="1">
      <c r="A73" s="1117"/>
      <c r="B73" s="1112"/>
      <c r="C73" s="1112"/>
      <c r="D73" s="1112"/>
      <c r="E73" s="1112"/>
      <c r="F73" s="1112"/>
      <c r="G73" s="1112"/>
      <c r="H73" s="1112"/>
      <c r="I73" s="1112"/>
      <c r="J73" s="1112"/>
      <c r="K73" s="1112"/>
      <c r="L73" s="1118"/>
      <c r="M73" s="1111"/>
      <c r="N73" s="1366" t="s">
        <v>840</v>
      </c>
      <c r="O73" s="1366"/>
      <c r="P73" s="1366"/>
      <c r="Q73" s="1366"/>
      <c r="R73" s="1114" t="s">
        <v>841</v>
      </c>
      <c r="S73" s="1115"/>
      <c r="T73" s="1116"/>
      <c r="U73" s="1116"/>
      <c r="W73" s="1116"/>
      <c r="X73" s="1116"/>
    </row>
    <row r="74" spans="1:24" s="123" customFormat="1" ht="13.2" customHeight="1">
      <c r="A74" s="1111"/>
      <c r="B74" s="1112"/>
      <c r="C74" s="1112"/>
      <c r="D74" s="1112"/>
      <c r="E74" s="1112"/>
      <c r="F74" s="1112"/>
      <c r="G74" s="1112"/>
      <c r="H74" s="1112"/>
      <c r="I74" s="1112"/>
      <c r="J74" s="1112"/>
      <c r="K74" s="1112"/>
      <c r="L74" s="1114"/>
      <c r="M74" s="1111"/>
      <c r="N74" s="1366"/>
      <c r="O74" s="1366"/>
      <c r="P74" s="1366"/>
      <c r="Q74" s="1366"/>
      <c r="R74" s="1114" t="s">
        <v>842</v>
      </c>
      <c r="S74" s="1115"/>
      <c r="T74" s="1116"/>
      <c r="U74" s="1116"/>
      <c r="W74" s="1116"/>
      <c r="X74" s="1116"/>
    </row>
    <row r="75" spans="1:24" ht="13.2" customHeight="1">
      <c r="A75" s="1119"/>
      <c r="B75" s="1119"/>
      <c r="C75" s="1120"/>
      <c r="D75" s="875"/>
      <c r="E75" s="875"/>
      <c r="F75" s="875"/>
      <c r="G75" s="875"/>
      <c r="H75" s="875"/>
      <c r="I75" s="875"/>
      <c r="J75" s="875"/>
      <c r="K75" s="875"/>
      <c r="L75" s="1118"/>
      <c r="M75" s="875"/>
      <c r="N75" s="1366" t="s">
        <v>843</v>
      </c>
      <c r="O75" s="1366"/>
      <c r="P75" s="1366"/>
      <c r="Q75" s="1366"/>
      <c r="R75" s="1114"/>
      <c r="S75" s="875"/>
      <c r="T75" s="875"/>
      <c r="U75" s="875"/>
      <c r="V75" s="875"/>
      <c r="W75" s="875"/>
      <c r="X75" s="875"/>
    </row>
    <row r="76" spans="1:24" ht="15.6">
      <c r="L76" s="1114"/>
      <c r="N76" s="1366"/>
      <c r="O76" s="1366"/>
      <c r="P76" s="1366"/>
      <c r="Q76" s="1366"/>
      <c r="R76" s="1114"/>
      <c r="S76" s="54"/>
      <c r="T76" s="51"/>
      <c r="U76" s="51"/>
      <c r="W76" s="51"/>
      <c r="X76" s="51"/>
    </row>
    <row r="77" spans="1:24" ht="15.6">
      <c r="R77" s="21"/>
      <c r="S77" s="54"/>
      <c r="T77" s="51"/>
      <c r="U77" s="51"/>
      <c r="W77" s="51"/>
      <c r="X77" s="51"/>
    </row>
    <row r="78" spans="1:24" ht="15.6">
      <c r="R78" s="21"/>
      <c r="S78" s="54"/>
      <c r="T78" s="51"/>
      <c r="U78" s="51"/>
      <c r="W78" s="51"/>
      <c r="X78" s="51"/>
    </row>
    <row r="79" spans="1:24" ht="15.6">
      <c r="R79" s="21"/>
      <c r="S79" s="54"/>
      <c r="T79" s="51"/>
      <c r="U79" s="51"/>
      <c r="W79" s="51"/>
      <c r="X79" s="51"/>
    </row>
    <row r="80" spans="1:24" ht="15.6">
      <c r="R80" s="21"/>
      <c r="S80" s="54"/>
      <c r="T80" s="51"/>
      <c r="U80" s="51"/>
      <c r="W80" s="51"/>
      <c r="X80" s="51"/>
    </row>
    <row r="81" spans="18:24" ht="15.6">
      <c r="R81" s="21"/>
      <c r="S81" s="54"/>
      <c r="T81" s="51"/>
      <c r="U81" s="51"/>
      <c r="W81" s="51"/>
      <c r="X81" s="51"/>
    </row>
    <row r="82" spans="18:24" ht="15.6">
      <c r="R82" s="21"/>
      <c r="S82" s="54"/>
      <c r="T82" s="51"/>
      <c r="U82" s="51"/>
      <c r="W82" s="51"/>
      <c r="X82" s="51"/>
    </row>
    <row r="83" spans="18:24" ht="15.6">
      <c r="R83" s="21"/>
      <c r="S83" s="42"/>
      <c r="T83" s="51"/>
      <c r="U83" s="51"/>
      <c r="W83" s="51"/>
      <c r="X83" s="51"/>
    </row>
    <row r="84" spans="18:24" ht="15.6">
      <c r="R84" s="21"/>
      <c r="S84" s="54"/>
      <c r="T84" s="51"/>
      <c r="U84" s="51"/>
      <c r="W84" s="51"/>
      <c r="X84" s="51"/>
    </row>
    <row r="85" spans="18:24" ht="15.6">
      <c r="R85" s="21"/>
      <c r="S85" s="54"/>
      <c r="T85" s="51"/>
      <c r="U85" s="51"/>
      <c r="W85" s="51"/>
      <c r="X85" s="51"/>
    </row>
    <row r="86" spans="18:24" ht="15.6">
      <c r="R86" s="21"/>
      <c r="S86" s="54"/>
      <c r="T86" s="51"/>
      <c r="U86" s="51"/>
      <c r="W86" s="51"/>
      <c r="X86" s="51"/>
    </row>
    <row r="87" spans="18:24" ht="15.6">
      <c r="R87" s="21"/>
      <c r="S87" s="54"/>
      <c r="T87" s="51"/>
      <c r="U87" s="51"/>
      <c r="W87" s="51"/>
      <c r="X87" s="51"/>
    </row>
    <row r="88" spans="18:24" ht="15.6">
      <c r="R88" s="21"/>
      <c r="S88" s="54"/>
      <c r="T88" s="51"/>
      <c r="U88" s="51"/>
      <c r="W88" s="51"/>
      <c r="X88" s="51"/>
    </row>
    <row r="89" spans="18:24" ht="15.6">
      <c r="R89" s="21"/>
      <c r="S89" s="54"/>
      <c r="T89" s="51"/>
      <c r="U89" s="51"/>
      <c r="W89" s="51"/>
      <c r="X89" s="51"/>
    </row>
    <row r="90" spans="18:24" ht="15.6">
      <c r="R90" s="21"/>
      <c r="S90" s="54"/>
      <c r="T90" s="51"/>
      <c r="U90" s="51"/>
      <c r="W90" s="51"/>
      <c r="X90" s="51"/>
    </row>
    <row r="91" spans="18:24" ht="15.6">
      <c r="R91" s="21"/>
      <c r="S91" s="54"/>
      <c r="T91" s="51"/>
      <c r="U91" s="51"/>
      <c r="W91" s="51"/>
      <c r="X91" s="51"/>
    </row>
    <row r="92" spans="18:24" ht="15.6">
      <c r="R92" s="21"/>
      <c r="S92" s="54"/>
      <c r="T92" s="51"/>
      <c r="U92" s="51"/>
      <c r="W92" s="51"/>
      <c r="X92" s="51"/>
    </row>
    <row r="93" spans="18:24" ht="15.6">
      <c r="R93" s="21"/>
      <c r="S93" s="54"/>
      <c r="T93" s="51"/>
      <c r="U93" s="51"/>
      <c r="W93" s="51"/>
      <c r="X93" s="51"/>
    </row>
    <row r="94" spans="18:24" ht="15.6">
      <c r="R94" s="21"/>
      <c r="S94" s="54"/>
      <c r="T94" s="51"/>
      <c r="U94" s="51"/>
      <c r="W94" s="51"/>
      <c r="X94" s="51"/>
    </row>
    <row r="95" spans="18:24" ht="15.6">
      <c r="R95" s="21"/>
      <c r="S95" s="54"/>
      <c r="T95" s="51"/>
      <c r="U95" s="51"/>
      <c r="W95" s="51"/>
      <c r="X95" s="51"/>
    </row>
    <row r="96" spans="18:24" ht="15.6">
      <c r="R96" s="21"/>
      <c r="S96" s="42"/>
      <c r="T96" s="51"/>
      <c r="U96" s="51"/>
      <c r="W96" s="51"/>
      <c r="X96" s="51"/>
    </row>
    <row r="97" spans="18:24" ht="15.6">
      <c r="R97" s="21"/>
      <c r="S97" s="54"/>
      <c r="T97" s="51"/>
      <c r="U97" s="51"/>
      <c r="W97" s="51"/>
      <c r="X97" s="51"/>
    </row>
    <row r="98" spans="18:24" ht="15.6">
      <c r="R98" s="21"/>
      <c r="S98" s="54"/>
      <c r="T98" s="51"/>
      <c r="U98" s="51"/>
      <c r="W98" s="51"/>
      <c r="X98" s="51"/>
    </row>
    <row r="99" spans="18:24" ht="15.6">
      <c r="R99" s="21"/>
      <c r="S99" s="54"/>
      <c r="T99" s="51"/>
      <c r="U99" s="51"/>
      <c r="W99" s="51"/>
      <c r="X99" s="51"/>
    </row>
    <row r="100" spans="18:24" ht="15.6">
      <c r="R100" s="21"/>
      <c r="S100" s="54"/>
      <c r="T100" s="51"/>
      <c r="U100" s="51"/>
      <c r="W100" s="51"/>
      <c r="X100" s="51"/>
    </row>
    <row r="101" spans="18:24" ht="15.6">
      <c r="R101" s="21"/>
      <c r="S101" s="54"/>
      <c r="T101" s="51"/>
      <c r="U101" s="51"/>
      <c r="W101" s="51"/>
      <c r="X101" s="51"/>
    </row>
    <row r="102" spans="18:24" ht="15.6">
      <c r="R102" s="21"/>
      <c r="S102" s="54"/>
      <c r="T102" s="51"/>
      <c r="U102" s="51"/>
      <c r="W102" s="51"/>
      <c r="X102" s="51"/>
    </row>
    <row r="103" spans="18:24" ht="15.6">
      <c r="R103" s="21"/>
      <c r="S103" s="54"/>
      <c r="T103" s="51"/>
      <c r="U103" s="51"/>
      <c r="W103" s="51"/>
      <c r="X103" s="51"/>
    </row>
    <row r="104" spans="18:24" ht="15.6">
      <c r="R104" s="21"/>
      <c r="S104" s="54"/>
      <c r="T104" s="51"/>
      <c r="U104" s="51"/>
      <c r="W104" s="51"/>
      <c r="X104" s="51"/>
    </row>
    <row r="105" spans="18:24" ht="15.6">
      <c r="R105" s="21"/>
      <c r="S105" s="54"/>
      <c r="T105" s="51"/>
      <c r="U105" s="51"/>
      <c r="W105" s="51"/>
      <c r="X105" s="51"/>
    </row>
    <row r="106" spans="18:24" ht="15.6">
      <c r="R106" s="21"/>
      <c r="S106" s="54"/>
      <c r="T106" s="51"/>
      <c r="U106" s="51"/>
      <c r="W106" s="51"/>
      <c r="X106" s="51"/>
    </row>
    <row r="107" spans="18:24" ht="15.6">
      <c r="R107" s="21"/>
      <c r="S107" s="54"/>
      <c r="T107" s="51"/>
      <c r="U107" s="51"/>
      <c r="W107" s="51"/>
      <c r="X107" s="51"/>
    </row>
    <row r="108" spans="18:24" ht="15.6">
      <c r="R108" s="65"/>
      <c r="S108" s="66"/>
      <c r="T108" s="67"/>
      <c r="U108" s="67"/>
      <c r="W108" s="67"/>
      <c r="X108" s="67"/>
    </row>
    <row r="109" spans="18:24" ht="15.6">
      <c r="R109" s="21"/>
      <c r="S109" s="54"/>
      <c r="T109" s="51"/>
      <c r="U109" s="51"/>
      <c r="W109" s="51"/>
      <c r="X109" s="51"/>
    </row>
    <row r="110" spans="18:24" ht="15.6">
      <c r="R110" s="21"/>
      <c r="S110" s="54"/>
      <c r="T110" s="51"/>
      <c r="U110" s="51"/>
      <c r="W110" s="51"/>
      <c r="X110" s="51"/>
    </row>
    <row r="111" spans="18:24" ht="15.6">
      <c r="R111" s="21"/>
      <c r="S111" s="54"/>
      <c r="T111" s="51"/>
      <c r="U111" s="51"/>
      <c r="W111" s="51"/>
      <c r="X111" s="51"/>
    </row>
    <row r="136" spans="2:24" ht="27" customHeight="1">
      <c r="B136" s="1286"/>
      <c r="C136" s="1286"/>
      <c r="D136" s="1286"/>
      <c r="E136" s="1286"/>
      <c r="F136" s="1286"/>
      <c r="G136" s="1286"/>
      <c r="H136" s="1286"/>
      <c r="I136" s="1286"/>
      <c r="J136" s="1286"/>
      <c r="K136" s="1286"/>
      <c r="L136" s="1286"/>
      <c r="M136" s="1286"/>
      <c r="N136" s="1286"/>
      <c r="O136" s="1286"/>
      <c r="P136" s="1286"/>
      <c r="Q136" s="1286"/>
      <c r="R136" s="1286"/>
      <c r="S136" s="1286"/>
      <c r="T136" s="1286"/>
      <c r="U136" s="1286"/>
      <c r="V136" s="1286"/>
      <c r="W136" s="1286"/>
      <c r="X136" s="1286"/>
    </row>
  </sheetData>
  <customSheetViews>
    <customSheetView guid="{CFB8F6A3-286B-44DA-98E2-E06FA9DC17D9}" scale="90" showGridLines="0">
      <pane xSplit="1" ySplit="6" topLeftCell="B46" activePane="bottomRight" state="frozen"/>
      <selection pane="bottomRight" activeCell="A7" sqref="A7:A54"/>
      <colBreaks count="3" manualBreakCount="3">
        <brk id="11" max="71" man="1"/>
        <brk id="18" max="71" man="1"/>
        <brk id="31" max="1048575" man="1"/>
      </colBreaks>
      <pageMargins left="0.70866141732283472" right="0.19685039370078741" top="0.78740157480314965" bottom="0.39370078740157483" header="0.51181102362204722" footer="0.19685039370078741"/>
      <pageSetup paperSize="9" scale="80" firstPageNumber="12" fitToWidth="3" orientation="portrait" useFirstPageNumber="1"/>
      <headerFooter alignWithMargins="0"/>
    </customSheetView>
    <customSheetView guid="{429188B7-F8E8-41E0-BAA6-8F869C883D4F}" showGridLines="0">
      <pane xSplit="1" ySplit="6" topLeftCell="B7" activePane="bottomRight" state="frozen"/>
      <selection pane="bottomRight" activeCell="A2" sqref="A2"/>
      <colBreaks count="2" manualBreakCount="2">
        <brk id="11" min="2" max="70" man="1"/>
        <brk id="17" max="1048575" man="1"/>
      </colBreaks>
      <pageMargins left="0.74803149606299202" right="0.23622047244094502" top="0.98425196850393704" bottom="0.39370078740157499" header="0.59055118110236204" footer="0.31496062992126"/>
      <pageSetup paperSize="8" firstPageNumber="12" fitToWidth="3" orientation="portrait"/>
      <headerFooter alignWithMargins="0">
        <oddHeader>&amp;L&amp;"ＭＳ Ｐゴシック,太字"&amp;16 ５　産　業</oddHeader>
      </headerFooter>
    </customSheetView>
  </customSheetViews>
  <mergeCells count="24">
    <mergeCell ref="M1:Q2"/>
    <mergeCell ref="B136:K136"/>
    <mergeCell ref="L136:Q136"/>
    <mergeCell ref="L3:M3"/>
    <mergeCell ref="R136:X136"/>
    <mergeCell ref="M4:M5"/>
    <mergeCell ref="T4:U4"/>
    <mergeCell ref="B3:D3"/>
    <mergeCell ref="J4:K4"/>
    <mergeCell ref="P4:Q4"/>
    <mergeCell ref="N4:O4"/>
    <mergeCell ref="H4:I4"/>
    <mergeCell ref="B4:D4"/>
    <mergeCell ref="F4:G4"/>
    <mergeCell ref="N71:Q72"/>
    <mergeCell ref="N73:Q74"/>
    <mergeCell ref="N75:Q76"/>
    <mergeCell ref="W4:W5"/>
    <mergeCell ref="L4:L5"/>
    <mergeCell ref="W3:X3"/>
    <mergeCell ref="X4:X5"/>
    <mergeCell ref="R4:S4"/>
    <mergeCell ref="R3:U3"/>
    <mergeCell ref="N3:Q3"/>
  </mergeCells>
  <phoneticPr fontId="2"/>
  <dataValidations count="1">
    <dataValidation imeMode="disabled" allowBlank="1" showInputMessage="1" showErrorMessage="1" sqref="B7:X68" xr:uid="{00000000-0002-0000-0600-000000000000}"/>
  </dataValidations>
  <pageMargins left="0.74803149606299213" right="0.23622047244094491" top="0.98425196850393704" bottom="0.39370078740157483" header="0.59055118110236227" footer="0.31496062992125984"/>
  <pageSetup paperSize="9" scale="63" firstPageNumber="12" fitToWidth="3" orientation="portrait" r:id="rId1"/>
  <headerFooter alignWithMargins="0">
    <oddHeader>&amp;L&amp;"ＭＳ Ｐゴシック,太字"&amp;16 ５　産　業</oddHeader>
  </headerFooter>
  <colBreaks count="1" manualBreakCount="1">
    <brk id="13" min="5" max="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K132"/>
  <sheetViews>
    <sheetView showGridLines="0" view="pageBreakPreview" zoomScaleNormal="100" zoomScaleSheetLayoutView="100" workbookViewId="0">
      <pane xSplit="1" ySplit="6" topLeftCell="B7" activePane="bottomRight" state="frozen"/>
      <selection activeCell="J20" sqref="J19:J20"/>
      <selection pane="topRight" activeCell="J20" sqref="J19:J20"/>
      <selection pane="bottomLeft" activeCell="J20" sqref="J19:J20"/>
      <selection pane="bottomRight"/>
    </sheetView>
  </sheetViews>
  <sheetFormatPr defaultColWidth="8.88671875" defaultRowHeight="13.2"/>
  <cols>
    <col min="1" max="1" width="12.44140625" customWidth="1"/>
    <col min="2" max="2" width="9.77734375" customWidth="1"/>
    <col min="3" max="3" width="12.109375" customWidth="1"/>
    <col min="4" max="5" width="9.6640625" customWidth="1"/>
    <col min="6" max="6" width="10" customWidth="1"/>
    <col min="7" max="7" width="1.44140625" customWidth="1"/>
    <col min="8" max="8" width="10.44140625" customWidth="1"/>
    <col min="9" max="9" width="10.109375" customWidth="1"/>
    <col min="10" max="10" width="1.88671875" customWidth="1"/>
    <col min="11" max="11" width="5.33203125" customWidth="1"/>
    <col min="12" max="12" width="11.88671875" customWidth="1"/>
    <col min="13" max="13" width="6.109375" customWidth="1"/>
    <col min="14" max="14" width="12.33203125" customWidth="1"/>
    <col min="15" max="15" width="6.88671875" customWidth="1"/>
    <col min="16" max="16" width="7.88671875" customWidth="1"/>
    <col min="17" max="17" width="1.44140625" customWidth="1"/>
    <col min="18" max="18" width="10.6640625" customWidth="1"/>
    <col min="19" max="19" width="6.6640625" customWidth="1"/>
    <col min="20" max="20" width="13.88671875" customWidth="1"/>
    <col min="21" max="21" width="6.6640625" customWidth="1"/>
    <col min="22" max="22" width="7.44140625" customWidth="1"/>
    <col min="23" max="23" width="8.21875" customWidth="1"/>
    <col min="24" max="24" width="8.33203125" customWidth="1"/>
    <col min="25" max="25" width="8.21875" customWidth="1"/>
    <col min="26" max="26" width="2.44140625" customWidth="1"/>
    <col min="27" max="37" width="10.6640625" customWidth="1"/>
  </cols>
  <sheetData>
    <row r="1" spans="1:37" ht="19.2">
      <c r="A1" s="92" t="s">
        <v>63</v>
      </c>
      <c r="B1" s="92"/>
      <c r="E1" s="713"/>
    </row>
    <row r="2" spans="1:37" ht="18.75" customHeight="1">
      <c r="B2" s="905" t="s">
        <v>67</v>
      </c>
      <c r="C2" s="883"/>
      <c r="D2" s="883"/>
      <c r="E2" s="883"/>
      <c r="F2" s="883"/>
      <c r="G2" s="883"/>
      <c r="H2" s="1432" t="s">
        <v>68</v>
      </c>
      <c r="I2" s="1433"/>
      <c r="J2" s="883"/>
      <c r="K2" s="905" t="s">
        <v>71</v>
      </c>
      <c r="L2" s="883"/>
      <c r="M2" s="883"/>
      <c r="N2" s="905"/>
      <c r="P2" s="883"/>
      <c r="Q2" s="883"/>
      <c r="R2" s="1432" t="s">
        <v>77</v>
      </c>
      <c r="S2" s="1433"/>
      <c r="V2" s="883"/>
      <c r="W2" s="883"/>
      <c r="X2" s="883"/>
      <c r="Y2" s="883"/>
      <c r="Z2" s="883"/>
      <c r="AA2" s="1036" t="s">
        <v>74</v>
      </c>
      <c r="AB2" s="147"/>
    </row>
    <row r="3" spans="1:37" ht="17.25" customHeight="1">
      <c r="A3" s="48" t="s">
        <v>500</v>
      </c>
      <c r="B3" s="1410" t="s">
        <v>64</v>
      </c>
      <c r="C3" s="1413" t="s">
        <v>65</v>
      </c>
      <c r="D3" s="1421" t="s">
        <v>66</v>
      </c>
      <c r="E3" s="1421"/>
      <c r="F3" s="1422"/>
      <c r="G3" s="884"/>
      <c r="H3" s="1438" t="s">
        <v>69</v>
      </c>
      <c r="I3" s="1242" t="s">
        <v>196</v>
      </c>
      <c r="J3" s="857"/>
      <c r="K3" s="1256" t="s">
        <v>39</v>
      </c>
      <c r="L3" s="1418" t="s">
        <v>70</v>
      </c>
      <c r="M3" s="1419"/>
      <c r="N3" s="35" t="s">
        <v>73</v>
      </c>
      <c r="O3" s="17"/>
      <c r="P3" s="1441" t="s">
        <v>406</v>
      </c>
      <c r="Q3" s="862"/>
      <c r="R3" s="35" t="s">
        <v>306</v>
      </c>
      <c r="S3" s="50"/>
      <c r="T3" s="17" t="s">
        <v>73</v>
      </c>
      <c r="U3" s="17"/>
      <c r="V3" s="1360" t="s">
        <v>579</v>
      </c>
      <c r="W3" s="1360" t="s">
        <v>581</v>
      </c>
      <c r="X3" s="1328" t="s">
        <v>578</v>
      </c>
      <c r="Y3" s="1441" t="s">
        <v>580</v>
      </c>
      <c r="Z3" s="894"/>
      <c r="AA3" s="1447" t="s">
        <v>347</v>
      </c>
      <c r="AB3" s="1448"/>
      <c r="AC3" s="1297" t="s">
        <v>75</v>
      </c>
      <c r="AD3" s="1445"/>
      <c r="AE3" s="1445"/>
      <c r="AF3" s="1445"/>
      <c r="AG3" s="1445"/>
      <c r="AH3" s="1445"/>
      <c r="AI3" s="1446"/>
      <c r="AJ3" s="1276" t="s">
        <v>699</v>
      </c>
      <c r="AK3" s="1405"/>
    </row>
    <row r="4" spans="1:37" ht="17.25" customHeight="1">
      <c r="A4" s="57"/>
      <c r="B4" s="1411"/>
      <c r="C4" s="1414"/>
      <c r="D4" s="1428" t="s">
        <v>471</v>
      </c>
      <c r="E4" s="1428" t="s">
        <v>610</v>
      </c>
      <c r="F4" s="1416" t="s">
        <v>472</v>
      </c>
      <c r="G4" s="884"/>
      <c r="H4" s="1439"/>
      <c r="I4" s="1243"/>
      <c r="J4" s="817"/>
      <c r="K4" s="1233"/>
      <c r="L4" s="8"/>
      <c r="M4" s="1436" t="s">
        <v>314</v>
      </c>
      <c r="N4" s="817"/>
      <c r="O4" s="1416" t="s">
        <v>72</v>
      </c>
      <c r="P4" s="1442"/>
      <c r="Q4" s="862"/>
      <c r="R4" s="817"/>
      <c r="S4" s="1434" t="s">
        <v>314</v>
      </c>
      <c r="T4" s="1033"/>
      <c r="U4" s="1416" t="s">
        <v>72</v>
      </c>
      <c r="V4" s="1424"/>
      <c r="W4" s="1424"/>
      <c r="X4" s="1443"/>
      <c r="Y4" s="1453"/>
      <c r="Z4" s="177"/>
      <c r="AA4" s="1430" t="s">
        <v>844</v>
      </c>
      <c r="AB4" s="1449" t="s">
        <v>698</v>
      </c>
      <c r="AC4" s="646"/>
      <c r="AD4" s="1291" t="s">
        <v>27</v>
      </c>
      <c r="AE4" s="1428" t="s">
        <v>76</v>
      </c>
      <c r="AF4" s="1291" t="s">
        <v>700</v>
      </c>
      <c r="AG4" s="1426" t="s">
        <v>121</v>
      </c>
      <c r="AH4" s="1426" t="s">
        <v>26</v>
      </c>
      <c r="AI4" s="1451" t="s">
        <v>381</v>
      </c>
      <c r="AJ4" s="1406"/>
      <c r="AK4" s="1407"/>
    </row>
    <row r="5" spans="1:37" ht="17.25" customHeight="1">
      <c r="A5" s="1021"/>
      <c r="B5" s="1412"/>
      <c r="C5" s="1415"/>
      <c r="D5" s="1429"/>
      <c r="E5" s="1429"/>
      <c r="F5" s="1420"/>
      <c r="G5" s="884"/>
      <c r="H5" s="1440"/>
      <c r="I5" s="1320"/>
      <c r="J5" s="889"/>
      <c r="K5" s="1258"/>
      <c r="L5" s="8"/>
      <c r="M5" s="1437"/>
      <c r="N5" s="817"/>
      <c r="O5" s="1417"/>
      <c r="P5" s="1442"/>
      <c r="Q5" s="862"/>
      <c r="R5" s="817"/>
      <c r="S5" s="1435"/>
      <c r="T5" s="1176"/>
      <c r="U5" s="1417"/>
      <c r="V5" s="1425"/>
      <c r="W5" s="1425"/>
      <c r="X5" s="1444"/>
      <c r="Y5" s="1454"/>
      <c r="Z5" s="177"/>
      <c r="AA5" s="1431"/>
      <c r="AB5" s="1450"/>
      <c r="AC5" s="646"/>
      <c r="AD5" s="1281"/>
      <c r="AE5" s="1415"/>
      <c r="AF5" s="1288"/>
      <c r="AG5" s="1427"/>
      <c r="AH5" s="1427"/>
      <c r="AI5" s="1452"/>
      <c r="AJ5" s="1408"/>
      <c r="AK5" s="1409"/>
    </row>
    <row r="6" spans="1:37" ht="17.25" customHeight="1">
      <c r="A6" s="62" t="s">
        <v>485</v>
      </c>
      <c r="B6" s="60"/>
      <c r="C6" s="55" t="s">
        <v>338</v>
      </c>
      <c r="D6" s="55" t="s">
        <v>338</v>
      </c>
      <c r="E6" s="55" t="s">
        <v>338</v>
      </c>
      <c r="F6" s="56" t="s">
        <v>338</v>
      </c>
      <c r="G6" s="885"/>
      <c r="H6" s="64" t="s">
        <v>602</v>
      </c>
      <c r="I6" s="56" t="s">
        <v>119</v>
      </c>
      <c r="J6" s="858"/>
      <c r="K6" s="64" t="s">
        <v>602</v>
      </c>
      <c r="L6" s="55" t="s">
        <v>29</v>
      </c>
      <c r="M6" s="56" t="s">
        <v>103</v>
      </c>
      <c r="N6" s="64" t="s">
        <v>120</v>
      </c>
      <c r="O6" s="70" t="s">
        <v>103</v>
      </c>
      <c r="P6" s="56" t="s">
        <v>103</v>
      </c>
      <c r="Q6" s="864"/>
      <c r="R6" s="64" t="s">
        <v>29</v>
      </c>
      <c r="S6" s="55" t="s">
        <v>103</v>
      </c>
      <c r="T6" s="60" t="s">
        <v>120</v>
      </c>
      <c r="U6" s="70" t="s">
        <v>103</v>
      </c>
      <c r="V6" s="70" t="s">
        <v>358</v>
      </c>
      <c r="W6" s="476" t="s">
        <v>553</v>
      </c>
      <c r="X6" s="477" t="s">
        <v>103</v>
      </c>
      <c r="Y6" s="432" t="s">
        <v>103</v>
      </c>
      <c r="Z6" s="864"/>
      <c r="AA6" s="64" t="s">
        <v>58</v>
      </c>
      <c r="AB6" s="55" t="s">
        <v>99</v>
      </c>
      <c r="AC6" s="55" t="s">
        <v>58</v>
      </c>
      <c r="AD6" s="55" t="s">
        <v>58</v>
      </c>
      <c r="AE6" s="55" t="s">
        <v>58</v>
      </c>
      <c r="AF6" s="55" t="s">
        <v>58</v>
      </c>
      <c r="AG6" s="55" t="s">
        <v>58</v>
      </c>
      <c r="AH6" s="55" t="s">
        <v>58</v>
      </c>
      <c r="AI6" s="55" t="s">
        <v>58</v>
      </c>
      <c r="AJ6" s="55" t="s">
        <v>602</v>
      </c>
      <c r="AK6" s="56" t="s">
        <v>58</v>
      </c>
    </row>
    <row r="7" spans="1:37" ht="15.75" customHeight="1">
      <c r="A7" s="489" t="s">
        <v>264</v>
      </c>
      <c r="B7" s="308">
        <v>4580</v>
      </c>
      <c r="C7" s="277">
        <v>1630</v>
      </c>
      <c r="D7" s="277">
        <v>118</v>
      </c>
      <c r="E7" s="277">
        <v>127</v>
      </c>
      <c r="F7" s="306">
        <v>1385</v>
      </c>
      <c r="G7" s="880"/>
      <c r="H7" s="276">
        <v>377</v>
      </c>
      <c r="I7" s="275">
        <v>24.2</v>
      </c>
      <c r="J7" s="42"/>
      <c r="K7" s="288">
        <v>2</v>
      </c>
      <c r="L7" s="281">
        <v>226899</v>
      </c>
      <c r="M7" s="275">
        <v>90.8</v>
      </c>
      <c r="N7" s="291">
        <v>26143460</v>
      </c>
      <c r="O7" s="307">
        <v>75.8</v>
      </c>
      <c r="P7" s="274">
        <v>92.12</v>
      </c>
      <c r="Q7" s="42"/>
      <c r="R7" s="291">
        <v>249740</v>
      </c>
      <c r="S7" s="271">
        <v>99.89</v>
      </c>
      <c r="T7" s="467">
        <v>27458606</v>
      </c>
      <c r="U7" s="271">
        <v>84.17</v>
      </c>
      <c r="V7" s="307">
        <v>130.6</v>
      </c>
      <c r="W7" s="307">
        <v>8.3000000000000007</v>
      </c>
      <c r="X7" s="307">
        <v>15.6</v>
      </c>
      <c r="Y7" s="275">
        <v>8.9</v>
      </c>
      <c r="Z7" s="42"/>
      <c r="AA7" s="262">
        <v>1570</v>
      </c>
      <c r="AB7" s="257">
        <v>88.1</v>
      </c>
      <c r="AC7" s="258">
        <v>7962</v>
      </c>
      <c r="AD7" s="258">
        <v>5927</v>
      </c>
      <c r="AE7" s="258">
        <v>0</v>
      </c>
      <c r="AF7" s="258">
        <v>1815</v>
      </c>
      <c r="AG7" s="258">
        <v>0</v>
      </c>
      <c r="AH7" s="258">
        <v>220</v>
      </c>
      <c r="AI7" s="258">
        <v>0</v>
      </c>
      <c r="AJ7" s="258">
        <v>41</v>
      </c>
      <c r="AK7" s="264">
        <v>1394</v>
      </c>
    </row>
    <row r="8" spans="1:37" ht="15.75" customHeight="1">
      <c r="A8" s="689" t="s">
        <v>503</v>
      </c>
      <c r="B8" s="234">
        <v>6097</v>
      </c>
      <c r="C8" s="203">
        <v>2576</v>
      </c>
      <c r="D8" s="203">
        <v>77</v>
      </c>
      <c r="E8" s="203">
        <v>205</v>
      </c>
      <c r="F8" s="205">
        <v>2294</v>
      </c>
      <c r="G8" s="880"/>
      <c r="H8" s="201">
        <v>390</v>
      </c>
      <c r="I8" s="204">
        <v>21.8</v>
      </c>
      <c r="J8" s="42"/>
      <c r="K8" s="201">
        <v>1</v>
      </c>
      <c r="L8" s="203">
        <v>320615</v>
      </c>
      <c r="M8" s="204">
        <v>97.2</v>
      </c>
      <c r="N8" s="224">
        <v>31459563</v>
      </c>
      <c r="O8" s="206">
        <v>78.900000000000006</v>
      </c>
      <c r="P8" s="204">
        <v>98.5</v>
      </c>
      <c r="Q8" s="42"/>
      <c r="R8" s="224">
        <v>314236</v>
      </c>
      <c r="S8" s="202">
        <v>95.7</v>
      </c>
      <c r="T8" s="468">
        <v>30200425</v>
      </c>
      <c r="U8" s="202">
        <v>87.7</v>
      </c>
      <c r="V8" s="206">
        <v>96.1</v>
      </c>
      <c r="W8" s="206">
        <v>9.3000000000000007</v>
      </c>
      <c r="X8" s="206">
        <v>0</v>
      </c>
      <c r="Y8" s="204">
        <v>21.9</v>
      </c>
      <c r="Z8" s="42"/>
      <c r="AA8" s="196">
        <v>1619</v>
      </c>
      <c r="AB8" s="195">
        <v>96.8</v>
      </c>
      <c r="AC8" s="141">
        <v>6277</v>
      </c>
      <c r="AD8" s="141">
        <v>4873</v>
      </c>
      <c r="AE8" s="141">
        <v>0</v>
      </c>
      <c r="AF8" s="141">
        <v>1404</v>
      </c>
      <c r="AG8" s="141">
        <v>0</v>
      </c>
      <c r="AH8" s="141">
        <v>0</v>
      </c>
      <c r="AI8" s="141">
        <v>0</v>
      </c>
      <c r="AJ8" s="199">
        <v>21</v>
      </c>
      <c r="AK8" s="211">
        <v>841</v>
      </c>
    </row>
    <row r="9" spans="1:37" ht="15.75" customHeight="1">
      <c r="A9" s="489" t="s">
        <v>215</v>
      </c>
      <c r="B9" s="308">
        <v>6542</v>
      </c>
      <c r="C9" s="277">
        <v>2270</v>
      </c>
      <c r="D9" s="277">
        <v>141</v>
      </c>
      <c r="E9" s="277">
        <v>237</v>
      </c>
      <c r="F9" s="279">
        <v>1892</v>
      </c>
      <c r="G9" s="880"/>
      <c r="H9" s="276">
        <v>145</v>
      </c>
      <c r="I9" s="275">
        <v>15.786586780869602</v>
      </c>
      <c r="J9" s="42"/>
      <c r="K9" s="276">
        <v>2</v>
      </c>
      <c r="L9" s="277">
        <v>224597</v>
      </c>
      <c r="M9" s="275">
        <v>81.3</v>
      </c>
      <c r="N9" s="291">
        <v>21950645</v>
      </c>
      <c r="O9" s="307">
        <v>70.5</v>
      </c>
      <c r="P9" s="275">
        <v>86.9</v>
      </c>
      <c r="Q9" s="42"/>
      <c r="R9" s="291">
        <v>275477</v>
      </c>
      <c r="S9" s="271">
        <v>99.83</v>
      </c>
      <c r="T9" s="469">
        <v>28245733</v>
      </c>
      <c r="U9" s="271">
        <v>87.7</v>
      </c>
      <c r="V9" s="307">
        <v>102.5</v>
      </c>
      <c r="W9" s="307">
        <v>15.6</v>
      </c>
      <c r="X9" s="307">
        <v>34.5</v>
      </c>
      <c r="Y9" s="275">
        <v>81.2</v>
      </c>
      <c r="Z9" s="42"/>
      <c r="AA9" s="262">
        <v>1597</v>
      </c>
      <c r="AB9" s="257">
        <v>86.6</v>
      </c>
      <c r="AC9" s="258">
        <v>4739</v>
      </c>
      <c r="AD9" s="258">
        <v>2688</v>
      </c>
      <c r="AE9" s="258" t="s">
        <v>614</v>
      </c>
      <c r="AF9" s="258">
        <v>2051</v>
      </c>
      <c r="AG9" s="258" t="s">
        <v>614</v>
      </c>
      <c r="AH9" s="258" t="s">
        <v>614</v>
      </c>
      <c r="AI9" s="258" t="s">
        <v>614</v>
      </c>
      <c r="AJ9" s="258">
        <v>17</v>
      </c>
      <c r="AK9" s="264">
        <v>542</v>
      </c>
    </row>
    <row r="10" spans="1:37" ht="15.75" customHeight="1">
      <c r="A10" s="689" t="s">
        <v>560</v>
      </c>
      <c r="B10" s="156">
        <v>3590</v>
      </c>
      <c r="C10" s="138">
        <v>1802</v>
      </c>
      <c r="D10" s="138">
        <v>75</v>
      </c>
      <c r="E10" s="138">
        <v>150</v>
      </c>
      <c r="F10" s="140">
        <v>1577</v>
      </c>
      <c r="G10" s="880"/>
      <c r="H10" s="137">
        <v>178</v>
      </c>
      <c r="I10" s="136">
        <v>10.86</v>
      </c>
      <c r="J10" s="42"/>
      <c r="K10" s="137">
        <v>2</v>
      </c>
      <c r="L10" s="138">
        <v>145691</v>
      </c>
      <c r="M10" s="136">
        <v>64.900000000000006</v>
      </c>
      <c r="N10" s="396">
        <v>12787059</v>
      </c>
      <c r="O10" s="58">
        <v>69.2</v>
      </c>
      <c r="P10" s="136">
        <v>79.3</v>
      </c>
      <c r="Q10" s="42"/>
      <c r="R10" s="396">
        <v>222699</v>
      </c>
      <c r="S10" s="135">
        <v>99.2</v>
      </c>
      <c r="T10" s="470">
        <v>21273592</v>
      </c>
      <c r="U10" s="135">
        <v>90.5</v>
      </c>
      <c r="V10" s="58">
        <v>95.5</v>
      </c>
      <c r="W10" s="58">
        <v>44.3</v>
      </c>
      <c r="X10" s="58">
        <v>42.1</v>
      </c>
      <c r="Y10" s="136">
        <v>49</v>
      </c>
      <c r="Z10" s="42"/>
      <c r="AA10" s="132">
        <v>1157</v>
      </c>
      <c r="AB10" s="126">
        <v>98.7</v>
      </c>
      <c r="AC10" s="141">
        <v>4390</v>
      </c>
      <c r="AD10" s="141">
        <v>2993</v>
      </c>
      <c r="AE10" s="141" t="s">
        <v>614</v>
      </c>
      <c r="AF10" s="141">
        <v>1397</v>
      </c>
      <c r="AG10" s="141" t="s">
        <v>614</v>
      </c>
      <c r="AH10" s="141" t="s">
        <v>614</v>
      </c>
      <c r="AI10" s="141" t="s">
        <v>614</v>
      </c>
      <c r="AJ10" s="141">
        <v>16</v>
      </c>
      <c r="AK10" s="142">
        <v>494</v>
      </c>
    </row>
    <row r="11" spans="1:37" ht="15.75" customHeight="1">
      <c r="A11" s="489" t="s">
        <v>504</v>
      </c>
      <c r="B11" s="518">
        <v>7993</v>
      </c>
      <c r="C11" s="500">
        <v>2397</v>
      </c>
      <c r="D11" s="500">
        <v>126</v>
      </c>
      <c r="E11" s="500">
        <v>149</v>
      </c>
      <c r="F11" s="502">
        <v>2122</v>
      </c>
      <c r="G11" s="880"/>
      <c r="H11" s="495">
        <v>479</v>
      </c>
      <c r="I11" s="519">
        <v>10.65</v>
      </c>
      <c r="J11" s="42"/>
      <c r="K11" s="495" t="s">
        <v>614</v>
      </c>
      <c r="L11" s="500">
        <v>256890</v>
      </c>
      <c r="M11" s="519">
        <v>89.86</v>
      </c>
      <c r="N11" s="514">
        <v>27844422</v>
      </c>
      <c r="O11" s="520">
        <v>84.6</v>
      </c>
      <c r="P11" s="519">
        <v>96.3</v>
      </c>
      <c r="Q11" s="42"/>
      <c r="R11" s="514">
        <v>280784</v>
      </c>
      <c r="S11" s="503">
        <v>99.3</v>
      </c>
      <c r="T11" s="521">
        <v>28380776</v>
      </c>
      <c r="U11" s="503">
        <v>93.7</v>
      </c>
      <c r="V11" s="520">
        <v>101.07</v>
      </c>
      <c r="W11" s="520">
        <v>29.14</v>
      </c>
      <c r="X11" s="520">
        <v>56.1</v>
      </c>
      <c r="Y11" s="519">
        <v>69.599999999999994</v>
      </c>
      <c r="Z11" s="42"/>
      <c r="AA11" s="483">
        <v>1797</v>
      </c>
      <c r="AB11" s="482" t="s">
        <v>781</v>
      </c>
      <c r="AC11" s="486">
        <v>5607</v>
      </c>
      <c r="AD11" s="486">
        <v>2481</v>
      </c>
      <c r="AE11" s="486" t="s">
        <v>614</v>
      </c>
      <c r="AF11" s="486">
        <v>3126</v>
      </c>
      <c r="AG11" s="486" t="s">
        <v>614</v>
      </c>
      <c r="AH11" s="486" t="s">
        <v>614</v>
      </c>
      <c r="AI11" s="486" t="s">
        <v>614</v>
      </c>
      <c r="AJ11" s="486">
        <v>32</v>
      </c>
      <c r="AK11" s="487">
        <v>922</v>
      </c>
    </row>
    <row r="12" spans="1:37" ht="15.75" customHeight="1">
      <c r="A12" s="689" t="s">
        <v>274</v>
      </c>
      <c r="B12" s="156">
        <v>7616</v>
      </c>
      <c r="C12" s="138">
        <v>2514</v>
      </c>
      <c r="D12" s="138">
        <v>116</v>
      </c>
      <c r="E12" s="138">
        <v>397</v>
      </c>
      <c r="F12" s="140">
        <v>2001</v>
      </c>
      <c r="G12" s="880"/>
      <c r="H12" s="137">
        <v>220</v>
      </c>
      <c r="I12" s="136">
        <v>20.2</v>
      </c>
      <c r="J12" s="42"/>
      <c r="K12" s="460">
        <v>3</v>
      </c>
      <c r="L12" s="438">
        <v>286261</v>
      </c>
      <c r="M12" s="440">
        <v>94.1</v>
      </c>
      <c r="N12" s="473">
        <v>28015021</v>
      </c>
      <c r="O12" s="463">
        <v>85.3</v>
      </c>
      <c r="P12" s="440">
        <v>98.7</v>
      </c>
      <c r="Q12" s="42"/>
      <c r="R12" s="473">
        <v>300173</v>
      </c>
      <c r="S12" s="439">
        <v>99.4</v>
      </c>
      <c r="T12" s="472">
        <v>32231539</v>
      </c>
      <c r="U12" s="439">
        <v>91.2</v>
      </c>
      <c r="V12" s="463">
        <v>107.4</v>
      </c>
      <c r="W12" s="463">
        <v>27.9</v>
      </c>
      <c r="X12" s="463">
        <v>20.100000000000001</v>
      </c>
      <c r="Y12" s="440">
        <v>59.9</v>
      </c>
      <c r="Z12" s="42"/>
      <c r="AA12" s="132">
        <v>1552</v>
      </c>
      <c r="AB12" s="126">
        <v>96.8</v>
      </c>
      <c r="AC12" s="141">
        <v>4293</v>
      </c>
      <c r="AD12" s="141">
        <v>2384</v>
      </c>
      <c r="AE12" s="457" t="s">
        <v>614</v>
      </c>
      <c r="AF12" s="141">
        <v>1909</v>
      </c>
      <c r="AG12" s="457" t="s">
        <v>614</v>
      </c>
      <c r="AH12" s="457" t="s">
        <v>614</v>
      </c>
      <c r="AI12" s="141" t="s">
        <v>614</v>
      </c>
      <c r="AJ12" s="141">
        <v>29</v>
      </c>
      <c r="AK12" s="142">
        <v>747</v>
      </c>
    </row>
    <row r="13" spans="1:37" ht="15.75" customHeight="1">
      <c r="A13" s="489" t="s">
        <v>604</v>
      </c>
      <c r="B13" s="518">
        <v>4285</v>
      </c>
      <c r="C13" s="500">
        <v>1602</v>
      </c>
      <c r="D13" s="500">
        <v>67</v>
      </c>
      <c r="E13" s="500">
        <v>194</v>
      </c>
      <c r="F13" s="502">
        <v>1340</v>
      </c>
      <c r="G13" s="880"/>
      <c r="H13" s="495">
        <v>230</v>
      </c>
      <c r="I13" s="519">
        <v>15.77</v>
      </c>
      <c r="J13" s="42"/>
      <c r="K13" s="495">
        <v>1</v>
      </c>
      <c r="L13" s="500">
        <v>237428</v>
      </c>
      <c r="M13" s="519">
        <v>97.8</v>
      </c>
      <c r="N13" s="514">
        <v>23260988</v>
      </c>
      <c r="O13" s="520">
        <v>72.8</v>
      </c>
      <c r="P13" s="519">
        <v>99.6</v>
      </c>
      <c r="Q13" s="42"/>
      <c r="R13" s="514">
        <v>238428</v>
      </c>
      <c r="S13" s="503">
        <v>99.9</v>
      </c>
      <c r="T13" s="521">
        <v>24421397</v>
      </c>
      <c r="U13" s="503">
        <v>92.1</v>
      </c>
      <c r="V13" s="520">
        <v>102.4</v>
      </c>
      <c r="W13" s="520">
        <v>34.5</v>
      </c>
      <c r="X13" s="520">
        <v>38.799999999999997</v>
      </c>
      <c r="Y13" s="519">
        <v>37.200000000000003</v>
      </c>
      <c r="Z13" s="42"/>
      <c r="AA13" s="483">
        <v>863</v>
      </c>
      <c r="AB13" s="482">
        <v>118.79</v>
      </c>
      <c r="AC13" s="486">
        <v>2733</v>
      </c>
      <c r="AD13" s="486">
        <v>1911</v>
      </c>
      <c r="AE13" s="486" t="s">
        <v>614</v>
      </c>
      <c r="AF13" s="486">
        <v>822</v>
      </c>
      <c r="AG13" s="486" t="s">
        <v>614</v>
      </c>
      <c r="AH13" s="486" t="s">
        <v>614</v>
      </c>
      <c r="AI13" s="486" t="s">
        <v>614</v>
      </c>
      <c r="AJ13" s="486">
        <v>26</v>
      </c>
      <c r="AK13" s="487">
        <v>557</v>
      </c>
    </row>
    <row r="14" spans="1:37" ht="15.75" customHeight="1">
      <c r="A14" s="689" t="s">
        <v>589</v>
      </c>
      <c r="B14" s="156">
        <v>7994</v>
      </c>
      <c r="C14" s="138">
        <v>3441</v>
      </c>
      <c r="D14" s="138">
        <v>147</v>
      </c>
      <c r="E14" s="138">
        <v>247</v>
      </c>
      <c r="F14" s="140">
        <v>3047</v>
      </c>
      <c r="G14" s="880"/>
      <c r="H14" s="137">
        <v>198</v>
      </c>
      <c r="I14" s="136">
        <v>11.7</v>
      </c>
      <c r="J14" s="42"/>
      <c r="K14" s="137">
        <v>2</v>
      </c>
      <c r="L14" s="138">
        <v>182414</v>
      </c>
      <c r="M14" s="136">
        <v>66.5</v>
      </c>
      <c r="N14" s="396">
        <v>18209443</v>
      </c>
      <c r="O14" s="58">
        <v>90.7</v>
      </c>
      <c r="P14" s="136">
        <v>87.8</v>
      </c>
      <c r="Q14" s="42"/>
      <c r="R14" s="396">
        <v>277419</v>
      </c>
      <c r="S14" s="135">
        <v>99.2</v>
      </c>
      <c r="T14" s="470">
        <v>27210672</v>
      </c>
      <c r="U14" s="135">
        <v>90.3</v>
      </c>
      <c r="V14" s="58">
        <v>98.1</v>
      </c>
      <c r="W14" s="58">
        <v>6.1</v>
      </c>
      <c r="X14" s="58">
        <v>29.1</v>
      </c>
      <c r="Y14" s="136">
        <v>44.1</v>
      </c>
      <c r="Z14" s="42"/>
      <c r="AA14" s="132">
        <v>1537</v>
      </c>
      <c r="AB14" s="126">
        <v>92.6</v>
      </c>
      <c r="AC14" s="141">
        <v>6798</v>
      </c>
      <c r="AD14" s="141">
        <v>4187</v>
      </c>
      <c r="AE14" s="141" t="s">
        <v>614</v>
      </c>
      <c r="AF14" s="141">
        <v>2289</v>
      </c>
      <c r="AG14" s="141">
        <v>322</v>
      </c>
      <c r="AH14" s="141" t="s">
        <v>614</v>
      </c>
      <c r="AI14" s="141" t="s">
        <v>614</v>
      </c>
      <c r="AJ14" s="141">
        <v>33</v>
      </c>
      <c r="AK14" s="142">
        <v>1016</v>
      </c>
    </row>
    <row r="15" spans="1:37" ht="15.75" customHeight="1">
      <c r="A15" s="489" t="s">
        <v>505</v>
      </c>
      <c r="B15" s="518">
        <v>9028</v>
      </c>
      <c r="C15" s="500">
        <v>3864.9</v>
      </c>
      <c r="D15" s="500">
        <v>96.6</v>
      </c>
      <c r="E15" s="500">
        <v>338.1</v>
      </c>
      <c r="F15" s="502">
        <v>3429.9</v>
      </c>
      <c r="G15" s="880"/>
      <c r="H15" s="495">
        <v>320</v>
      </c>
      <c r="I15" s="519">
        <v>10.82</v>
      </c>
      <c r="J15" s="42"/>
      <c r="K15" s="495">
        <v>1</v>
      </c>
      <c r="L15" s="500">
        <v>237202</v>
      </c>
      <c r="M15" s="519">
        <v>74</v>
      </c>
      <c r="N15" s="514">
        <v>22542494</v>
      </c>
      <c r="O15" s="520">
        <v>81</v>
      </c>
      <c r="P15" s="519">
        <v>90.7</v>
      </c>
      <c r="Q15" s="42"/>
      <c r="R15" s="514">
        <v>317067</v>
      </c>
      <c r="S15" s="503">
        <v>96.3</v>
      </c>
      <c r="T15" s="521">
        <v>34931510</v>
      </c>
      <c r="U15" s="503">
        <v>89.5</v>
      </c>
      <c r="V15" s="520">
        <v>110.2</v>
      </c>
      <c r="W15" s="520">
        <v>16</v>
      </c>
      <c r="X15" s="520">
        <v>40.799999999999997</v>
      </c>
      <c r="Y15" s="519">
        <v>76.2</v>
      </c>
      <c r="Z15" s="42"/>
      <c r="AA15" s="483">
        <v>1867</v>
      </c>
      <c r="AB15" s="482">
        <v>95.45</v>
      </c>
      <c r="AC15" s="486">
        <v>6049</v>
      </c>
      <c r="AD15" s="486">
        <v>3720</v>
      </c>
      <c r="AE15" s="486" t="s">
        <v>614</v>
      </c>
      <c r="AF15" s="486">
        <v>2329</v>
      </c>
      <c r="AG15" s="486" t="s">
        <v>614</v>
      </c>
      <c r="AH15" s="486" t="s">
        <v>614</v>
      </c>
      <c r="AI15" s="486" t="s">
        <v>614</v>
      </c>
      <c r="AJ15" s="486">
        <v>36</v>
      </c>
      <c r="AK15" s="487">
        <v>952</v>
      </c>
    </row>
    <row r="16" spans="1:37" ht="15.75" customHeight="1">
      <c r="A16" s="689" t="s">
        <v>506</v>
      </c>
      <c r="B16" s="156">
        <v>8989</v>
      </c>
      <c r="C16" s="138">
        <v>4383.3999999999996</v>
      </c>
      <c r="D16" s="138">
        <v>155.80000000000001</v>
      </c>
      <c r="E16" s="138">
        <v>585.4</v>
      </c>
      <c r="F16" s="140">
        <v>3642.2</v>
      </c>
      <c r="G16" s="880"/>
      <c r="H16" s="137">
        <v>276</v>
      </c>
      <c r="I16" s="136">
        <v>16</v>
      </c>
      <c r="J16" s="42"/>
      <c r="K16" s="137">
        <v>4</v>
      </c>
      <c r="L16" s="138">
        <v>173733</v>
      </c>
      <c r="M16" s="136">
        <v>54.9</v>
      </c>
      <c r="N16" s="396">
        <v>17831974</v>
      </c>
      <c r="O16" s="58">
        <v>70.3</v>
      </c>
      <c r="P16" s="136">
        <v>88.5</v>
      </c>
      <c r="Q16" s="42"/>
      <c r="R16" s="396">
        <v>326919</v>
      </c>
      <c r="S16" s="135">
        <v>99.8</v>
      </c>
      <c r="T16" s="470">
        <v>36914812</v>
      </c>
      <c r="U16" s="135">
        <v>88.4</v>
      </c>
      <c r="V16" s="58">
        <v>112.9</v>
      </c>
      <c r="W16" s="58">
        <v>12.6</v>
      </c>
      <c r="X16" s="58">
        <v>23.4</v>
      </c>
      <c r="Y16" s="136">
        <v>30.6</v>
      </c>
      <c r="Z16" s="42"/>
      <c r="AA16" s="132">
        <v>1751</v>
      </c>
      <c r="AB16" s="126">
        <v>99.8</v>
      </c>
      <c r="AC16" s="141">
        <v>12074</v>
      </c>
      <c r="AD16" s="141">
        <v>7936</v>
      </c>
      <c r="AE16" s="141" t="s">
        <v>614</v>
      </c>
      <c r="AF16" s="141">
        <v>4138</v>
      </c>
      <c r="AG16" s="141" t="s">
        <v>614</v>
      </c>
      <c r="AH16" s="141" t="s">
        <v>614</v>
      </c>
      <c r="AI16" s="141" t="s">
        <v>614</v>
      </c>
      <c r="AJ16" s="141">
        <v>18</v>
      </c>
      <c r="AK16" s="142">
        <v>466</v>
      </c>
    </row>
    <row r="17" spans="1:37" ht="15.75" customHeight="1">
      <c r="A17" s="489" t="s">
        <v>644</v>
      </c>
      <c r="B17" s="518">
        <v>7898</v>
      </c>
      <c r="C17" s="500">
        <v>2557</v>
      </c>
      <c r="D17" s="500">
        <v>103</v>
      </c>
      <c r="E17" s="500">
        <v>172</v>
      </c>
      <c r="F17" s="502">
        <v>2282</v>
      </c>
      <c r="G17" s="880"/>
      <c r="H17" s="495">
        <v>144</v>
      </c>
      <c r="I17" s="519">
        <v>11.66</v>
      </c>
      <c r="J17" s="42"/>
      <c r="K17" s="495">
        <v>3</v>
      </c>
      <c r="L17" s="500">
        <v>215632</v>
      </c>
      <c r="M17" s="519">
        <v>79.599999999999994</v>
      </c>
      <c r="N17" s="514">
        <v>20420537</v>
      </c>
      <c r="O17" s="520">
        <v>64.94</v>
      </c>
      <c r="P17" s="519">
        <v>92.2</v>
      </c>
      <c r="Q17" s="42"/>
      <c r="R17" s="514">
        <v>267198</v>
      </c>
      <c r="S17" s="503">
        <v>99.38</v>
      </c>
      <c r="T17" s="521">
        <v>29053466</v>
      </c>
      <c r="U17" s="503">
        <v>89.75</v>
      </c>
      <c r="V17" s="520">
        <v>108.7</v>
      </c>
      <c r="W17" s="520">
        <v>4.5</v>
      </c>
      <c r="X17" s="520">
        <v>0</v>
      </c>
      <c r="Y17" s="519">
        <v>99.1</v>
      </c>
      <c r="Z17" s="42"/>
      <c r="AA17" s="483">
        <v>1435</v>
      </c>
      <c r="AB17" s="482">
        <v>133.07</v>
      </c>
      <c r="AC17" s="486">
        <v>7812</v>
      </c>
      <c r="AD17" s="486">
        <v>3637</v>
      </c>
      <c r="AE17" s="486" t="s">
        <v>614</v>
      </c>
      <c r="AF17" s="486">
        <v>4175</v>
      </c>
      <c r="AG17" s="486" t="s">
        <v>614</v>
      </c>
      <c r="AH17" s="486" t="s">
        <v>614</v>
      </c>
      <c r="AI17" s="486" t="s">
        <v>614</v>
      </c>
      <c r="AJ17" s="486">
        <v>33</v>
      </c>
      <c r="AK17" s="487">
        <v>845</v>
      </c>
    </row>
    <row r="18" spans="1:37" ht="15.75" customHeight="1">
      <c r="A18" s="689" t="s">
        <v>507</v>
      </c>
      <c r="B18" s="156">
        <v>7761</v>
      </c>
      <c r="C18" s="138">
        <v>3424</v>
      </c>
      <c r="D18" s="138">
        <v>136</v>
      </c>
      <c r="E18" s="138">
        <v>258</v>
      </c>
      <c r="F18" s="140">
        <v>3030</v>
      </c>
      <c r="G18" s="880"/>
      <c r="H18" s="137">
        <v>1072</v>
      </c>
      <c r="I18" s="136">
        <v>10.81</v>
      </c>
      <c r="J18" s="42"/>
      <c r="K18" s="137">
        <v>5</v>
      </c>
      <c r="L18" s="138">
        <v>469342</v>
      </c>
      <c r="M18" s="136">
        <v>90.3</v>
      </c>
      <c r="N18" s="396">
        <v>48864828</v>
      </c>
      <c r="O18" s="58">
        <v>68.44</v>
      </c>
      <c r="P18" s="136">
        <v>98.8</v>
      </c>
      <c r="Q18" s="42"/>
      <c r="R18" s="396">
        <v>506879</v>
      </c>
      <c r="S18" s="135">
        <v>97.96</v>
      </c>
      <c r="T18" s="470">
        <v>53320710</v>
      </c>
      <c r="U18" s="135">
        <v>90.12</v>
      </c>
      <c r="V18" s="58">
        <v>105.2</v>
      </c>
      <c r="W18" s="58">
        <v>6.4</v>
      </c>
      <c r="X18" s="58">
        <v>24</v>
      </c>
      <c r="Y18" s="136">
        <v>34.9</v>
      </c>
      <c r="Z18" s="42"/>
      <c r="AA18" s="132">
        <v>3252</v>
      </c>
      <c r="AB18" s="126">
        <v>97.8</v>
      </c>
      <c r="AC18" s="141">
        <v>7228</v>
      </c>
      <c r="AD18" s="141">
        <v>3633</v>
      </c>
      <c r="AE18" s="141" t="s">
        <v>614</v>
      </c>
      <c r="AF18" s="141">
        <v>3446</v>
      </c>
      <c r="AG18" s="141">
        <v>149</v>
      </c>
      <c r="AH18" s="141" t="s">
        <v>614</v>
      </c>
      <c r="AI18" s="141" t="s">
        <v>614</v>
      </c>
      <c r="AJ18" s="141">
        <v>40</v>
      </c>
      <c r="AK18" s="142">
        <v>1429</v>
      </c>
    </row>
    <row r="19" spans="1:37" ht="15.75" customHeight="1">
      <c r="A19" s="489" t="s">
        <v>382</v>
      </c>
      <c r="B19" s="518">
        <v>17029</v>
      </c>
      <c r="C19" s="500">
        <v>4384</v>
      </c>
      <c r="D19" s="500">
        <v>64</v>
      </c>
      <c r="E19" s="500">
        <v>256</v>
      </c>
      <c r="F19" s="502">
        <v>4064</v>
      </c>
      <c r="G19" s="880"/>
      <c r="H19" s="495">
        <v>426</v>
      </c>
      <c r="I19" s="519">
        <v>11.84</v>
      </c>
      <c r="J19" s="42"/>
      <c r="K19" s="495">
        <v>2</v>
      </c>
      <c r="L19" s="500">
        <v>239130</v>
      </c>
      <c r="M19" s="519">
        <v>71.5</v>
      </c>
      <c r="N19" s="514">
        <v>27524758</v>
      </c>
      <c r="O19" s="520">
        <v>72.099999999999994</v>
      </c>
      <c r="P19" s="519">
        <v>94.3</v>
      </c>
      <c r="Q19" s="42"/>
      <c r="R19" s="514">
        <v>334241</v>
      </c>
      <c r="S19" s="503">
        <v>99.9</v>
      </c>
      <c r="T19" s="521">
        <v>39723744</v>
      </c>
      <c r="U19" s="503">
        <v>83.5</v>
      </c>
      <c r="V19" s="520">
        <v>118.8</v>
      </c>
      <c r="W19" s="520">
        <v>10.5</v>
      </c>
      <c r="X19" s="520">
        <v>12.5</v>
      </c>
      <c r="Y19" s="519">
        <v>48.8</v>
      </c>
      <c r="Z19" s="42"/>
      <c r="AA19" s="483">
        <v>2159</v>
      </c>
      <c r="AB19" s="482">
        <v>99.04</v>
      </c>
      <c r="AC19" s="486">
        <v>7868</v>
      </c>
      <c r="AD19" s="486">
        <v>5390</v>
      </c>
      <c r="AE19" s="486" t="s">
        <v>614</v>
      </c>
      <c r="AF19" s="486">
        <v>2145</v>
      </c>
      <c r="AG19" s="486">
        <v>333</v>
      </c>
      <c r="AH19" s="486" t="s">
        <v>614</v>
      </c>
      <c r="AI19" s="486" t="s">
        <v>614</v>
      </c>
      <c r="AJ19" s="486">
        <v>33</v>
      </c>
      <c r="AK19" s="487">
        <v>1000</v>
      </c>
    </row>
    <row r="20" spans="1:37" ht="15.75" customHeight="1">
      <c r="A20" s="689" t="s">
        <v>508</v>
      </c>
      <c r="B20" s="156">
        <v>18789</v>
      </c>
      <c r="C20" s="138">
        <v>4437</v>
      </c>
      <c r="D20" s="138">
        <v>73</v>
      </c>
      <c r="E20" s="138">
        <v>347</v>
      </c>
      <c r="F20" s="140">
        <v>4017</v>
      </c>
      <c r="G20" s="880"/>
      <c r="H20" s="137">
        <v>221</v>
      </c>
      <c r="I20" s="136">
        <v>22.1</v>
      </c>
      <c r="J20" s="42"/>
      <c r="K20" s="137">
        <v>3</v>
      </c>
      <c r="L20" s="138">
        <v>275560</v>
      </c>
      <c r="M20" s="136">
        <v>74.2</v>
      </c>
      <c r="N20" s="396">
        <v>31978588</v>
      </c>
      <c r="O20" s="58">
        <v>77</v>
      </c>
      <c r="P20" s="136">
        <v>85.1</v>
      </c>
      <c r="Q20" s="42"/>
      <c r="R20" s="396">
        <v>365601</v>
      </c>
      <c r="S20" s="135">
        <v>99.63</v>
      </c>
      <c r="T20" s="470">
        <v>43463760</v>
      </c>
      <c r="U20" s="135">
        <v>88</v>
      </c>
      <c r="V20" s="58">
        <v>118.9</v>
      </c>
      <c r="W20" s="58">
        <v>8.5</v>
      </c>
      <c r="X20" s="58">
        <v>14.2</v>
      </c>
      <c r="Y20" s="136">
        <v>54</v>
      </c>
      <c r="Z20" s="42"/>
      <c r="AA20" s="132">
        <v>2383</v>
      </c>
      <c r="AB20" s="126">
        <v>98.7</v>
      </c>
      <c r="AC20" s="141">
        <v>7101</v>
      </c>
      <c r="AD20" s="141">
        <v>4071</v>
      </c>
      <c r="AE20" s="141" t="s">
        <v>614</v>
      </c>
      <c r="AF20" s="141">
        <v>2885</v>
      </c>
      <c r="AG20" s="141">
        <v>143</v>
      </c>
      <c r="AH20" s="141">
        <v>1</v>
      </c>
      <c r="AI20" s="141">
        <v>1</v>
      </c>
      <c r="AJ20" s="141">
        <v>37</v>
      </c>
      <c r="AK20" s="142">
        <v>1212</v>
      </c>
    </row>
    <row r="21" spans="1:37" ht="15.75" customHeight="1">
      <c r="A21" s="489" t="s">
        <v>509</v>
      </c>
      <c r="B21" s="308">
        <v>5986</v>
      </c>
      <c r="C21" s="277">
        <v>1721</v>
      </c>
      <c r="D21" s="277">
        <v>28</v>
      </c>
      <c r="E21" s="277">
        <v>73</v>
      </c>
      <c r="F21" s="279">
        <v>1620</v>
      </c>
      <c r="G21" s="880"/>
      <c r="H21" s="276">
        <v>324</v>
      </c>
      <c r="I21" s="275">
        <v>4.72</v>
      </c>
      <c r="J21" s="42"/>
      <c r="K21" s="276">
        <v>0</v>
      </c>
      <c r="L21" s="277">
        <v>306783</v>
      </c>
      <c r="M21" s="275">
        <v>86.8</v>
      </c>
      <c r="N21" s="291">
        <v>33503047</v>
      </c>
      <c r="O21" s="307">
        <v>68.599999999999994</v>
      </c>
      <c r="P21" s="275">
        <v>96.146000000000001</v>
      </c>
      <c r="Q21" s="42"/>
      <c r="R21" s="291">
        <v>353410</v>
      </c>
      <c r="S21" s="271">
        <v>99.9</v>
      </c>
      <c r="T21" s="467">
        <v>37828271</v>
      </c>
      <c r="U21" s="271">
        <v>94</v>
      </c>
      <c r="V21" s="307">
        <v>107</v>
      </c>
      <c r="W21" s="307">
        <v>23.7</v>
      </c>
      <c r="X21" s="307">
        <v>46.3</v>
      </c>
      <c r="Y21" s="275">
        <v>89</v>
      </c>
      <c r="Z21" s="42"/>
      <c r="AA21" s="262">
        <v>2045</v>
      </c>
      <c r="AB21" s="257">
        <v>93.42</v>
      </c>
      <c r="AC21" s="258">
        <v>2793</v>
      </c>
      <c r="AD21" s="258">
        <v>1100</v>
      </c>
      <c r="AE21" s="258" t="s">
        <v>614</v>
      </c>
      <c r="AF21" s="258">
        <v>1500</v>
      </c>
      <c r="AG21" s="258" t="s">
        <v>614</v>
      </c>
      <c r="AH21" s="258">
        <v>193</v>
      </c>
      <c r="AI21" s="258" t="s">
        <v>614</v>
      </c>
      <c r="AJ21" s="258">
        <v>20</v>
      </c>
      <c r="AK21" s="264">
        <v>676</v>
      </c>
    </row>
    <row r="22" spans="1:37" ht="15.75" customHeight="1">
      <c r="A22" s="689" t="s">
        <v>643</v>
      </c>
      <c r="B22" s="234">
        <v>6622</v>
      </c>
      <c r="C22" s="203">
        <v>1316</v>
      </c>
      <c r="D22" s="203">
        <v>18</v>
      </c>
      <c r="E22" s="203">
        <v>72</v>
      </c>
      <c r="F22" s="205">
        <v>1226</v>
      </c>
      <c r="G22" s="880"/>
      <c r="H22" s="201">
        <v>461</v>
      </c>
      <c r="I22" s="204">
        <v>3.4</v>
      </c>
      <c r="J22" s="42"/>
      <c r="K22" s="201" t="s">
        <v>814</v>
      </c>
      <c r="L22" s="203">
        <v>534316</v>
      </c>
      <c r="M22" s="204">
        <v>87.92</v>
      </c>
      <c r="N22" s="396">
        <v>53183322</v>
      </c>
      <c r="O22" s="206">
        <v>85.77</v>
      </c>
      <c r="P22" s="204">
        <v>96.1</v>
      </c>
      <c r="Q22" s="42"/>
      <c r="R22" s="224">
        <v>607746</v>
      </c>
      <c r="S22" s="202">
        <v>99.9</v>
      </c>
      <c r="T22" s="471">
        <v>59408414</v>
      </c>
      <c r="U22" s="202">
        <v>90.58</v>
      </c>
      <c r="V22" s="206">
        <v>97.75</v>
      </c>
      <c r="W22" s="206">
        <v>23.9</v>
      </c>
      <c r="X22" s="206">
        <v>26.5</v>
      </c>
      <c r="Y22" s="204">
        <v>57.75</v>
      </c>
      <c r="Z22" s="42"/>
      <c r="AA22" s="196">
        <v>5469</v>
      </c>
      <c r="AB22" s="195">
        <v>75.7</v>
      </c>
      <c r="AC22" s="199">
        <v>8299</v>
      </c>
      <c r="AD22" s="199">
        <v>2573</v>
      </c>
      <c r="AE22" s="199">
        <v>0</v>
      </c>
      <c r="AF22" s="199">
        <v>886</v>
      </c>
      <c r="AG22" s="199">
        <v>0</v>
      </c>
      <c r="AH22" s="199">
        <v>4840</v>
      </c>
      <c r="AI22" s="199">
        <v>0</v>
      </c>
      <c r="AJ22" s="199">
        <v>27</v>
      </c>
      <c r="AK22" s="211">
        <v>1010</v>
      </c>
    </row>
    <row r="23" spans="1:37" ht="15.75" customHeight="1">
      <c r="A23" s="489" t="s">
        <v>510</v>
      </c>
      <c r="B23" s="308">
        <v>8649</v>
      </c>
      <c r="C23" s="277">
        <v>1395</v>
      </c>
      <c r="D23" s="277">
        <v>17</v>
      </c>
      <c r="E23" s="277">
        <v>62</v>
      </c>
      <c r="F23" s="279">
        <v>1316</v>
      </c>
      <c r="G23" s="880"/>
      <c r="H23" s="276">
        <v>111</v>
      </c>
      <c r="I23" s="275">
        <v>2.69</v>
      </c>
      <c r="J23" s="42"/>
      <c r="K23" s="276" t="s">
        <v>614</v>
      </c>
      <c r="L23" s="277">
        <v>290655</v>
      </c>
      <c r="M23" s="275">
        <v>84.13</v>
      </c>
      <c r="N23" s="291">
        <v>28272107</v>
      </c>
      <c r="O23" s="307">
        <v>86.33</v>
      </c>
      <c r="P23" s="275">
        <v>90.6</v>
      </c>
      <c r="Q23" s="42"/>
      <c r="R23" s="291">
        <v>374172</v>
      </c>
      <c r="S23" s="271">
        <v>99.9</v>
      </c>
      <c r="T23" s="469">
        <v>37900523</v>
      </c>
      <c r="U23" s="271">
        <v>98.3</v>
      </c>
      <c r="V23" s="307">
        <v>101</v>
      </c>
      <c r="W23" s="307">
        <v>49</v>
      </c>
      <c r="X23" s="307">
        <v>33.799999999999997</v>
      </c>
      <c r="Y23" s="275">
        <v>67.900000000000006</v>
      </c>
      <c r="Z23" s="42"/>
      <c r="AA23" s="262">
        <v>1793</v>
      </c>
      <c r="AB23" s="257">
        <v>87.11</v>
      </c>
      <c r="AC23" s="258">
        <v>2006</v>
      </c>
      <c r="AD23" s="258">
        <v>250</v>
      </c>
      <c r="AE23" s="258" t="s">
        <v>614</v>
      </c>
      <c r="AF23" s="258">
        <v>684</v>
      </c>
      <c r="AG23" s="258">
        <v>176</v>
      </c>
      <c r="AH23" s="258">
        <v>896</v>
      </c>
      <c r="AI23" s="258" t="s">
        <v>614</v>
      </c>
      <c r="AJ23" s="258">
        <v>18</v>
      </c>
      <c r="AK23" s="264">
        <v>749</v>
      </c>
    </row>
    <row r="24" spans="1:37" ht="15.75" customHeight="1">
      <c r="A24" s="689" t="s">
        <v>511</v>
      </c>
      <c r="B24" s="234">
        <v>6220</v>
      </c>
      <c r="C24" s="203">
        <v>1259</v>
      </c>
      <c r="D24" s="203">
        <v>22</v>
      </c>
      <c r="E24" s="203">
        <v>57</v>
      </c>
      <c r="F24" s="205">
        <v>1180</v>
      </c>
      <c r="G24" s="880"/>
      <c r="H24" s="201">
        <v>819</v>
      </c>
      <c r="I24" s="204">
        <v>3.4</v>
      </c>
      <c r="J24" s="42"/>
      <c r="K24" s="201">
        <v>2</v>
      </c>
      <c r="L24" s="203">
        <v>580982</v>
      </c>
      <c r="M24" s="204">
        <v>90</v>
      </c>
      <c r="N24" s="224">
        <v>54094657</v>
      </c>
      <c r="O24" s="206">
        <v>79.900000000000006</v>
      </c>
      <c r="P24" s="204">
        <v>97.1</v>
      </c>
      <c r="Q24" s="42"/>
      <c r="R24" s="224">
        <v>622638</v>
      </c>
      <c r="S24" s="202">
        <v>98.2</v>
      </c>
      <c r="T24" s="468" t="s">
        <v>785</v>
      </c>
      <c r="U24" s="202" t="s">
        <v>785</v>
      </c>
      <c r="V24" s="206" t="s">
        <v>785</v>
      </c>
      <c r="W24" s="206" t="s">
        <v>785</v>
      </c>
      <c r="X24" s="206" t="s">
        <v>785</v>
      </c>
      <c r="Y24" s="204" t="s">
        <v>785</v>
      </c>
      <c r="Z24" s="42"/>
      <c r="AA24" s="196">
        <v>4916</v>
      </c>
      <c r="AB24" s="195">
        <v>77.206875508543533</v>
      </c>
      <c r="AC24" s="199">
        <v>13923</v>
      </c>
      <c r="AD24" s="199">
        <v>1457</v>
      </c>
      <c r="AE24" s="199" t="s">
        <v>614</v>
      </c>
      <c r="AF24" s="199">
        <v>1260</v>
      </c>
      <c r="AG24" s="199">
        <v>18</v>
      </c>
      <c r="AH24" s="199">
        <v>11188</v>
      </c>
      <c r="AI24" s="199" t="s">
        <v>614</v>
      </c>
      <c r="AJ24" s="141">
        <v>30</v>
      </c>
      <c r="AK24" s="142">
        <v>1403</v>
      </c>
    </row>
    <row r="25" spans="1:37" ht="15.75" customHeight="1">
      <c r="A25" s="489" t="s">
        <v>213</v>
      </c>
      <c r="B25" s="308">
        <v>8419</v>
      </c>
      <c r="C25" s="277">
        <v>1612</v>
      </c>
      <c r="D25" s="277">
        <v>21</v>
      </c>
      <c r="E25" s="277">
        <v>78</v>
      </c>
      <c r="F25" s="279">
        <v>1513</v>
      </c>
      <c r="G25" s="880"/>
      <c r="H25" s="276">
        <v>648</v>
      </c>
      <c r="I25" s="275">
        <v>4.3</v>
      </c>
      <c r="J25" s="42"/>
      <c r="K25" s="276" t="s">
        <v>614</v>
      </c>
      <c r="L25" s="277">
        <v>388695</v>
      </c>
      <c r="M25" s="275">
        <v>90.5</v>
      </c>
      <c r="N25" s="291">
        <v>39067012</v>
      </c>
      <c r="O25" s="307">
        <v>77.3</v>
      </c>
      <c r="P25" s="275">
        <v>94.8</v>
      </c>
      <c r="Q25" s="42"/>
      <c r="R25" s="291">
        <v>405346</v>
      </c>
      <c r="S25" s="271">
        <v>94.6</v>
      </c>
      <c r="T25" s="467">
        <v>39849572</v>
      </c>
      <c r="U25" s="271">
        <v>94.1</v>
      </c>
      <c r="V25" s="307">
        <v>98.3</v>
      </c>
      <c r="W25" s="307">
        <v>31.9</v>
      </c>
      <c r="X25" s="307">
        <v>21.5</v>
      </c>
      <c r="Y25" s="275">
        <v>85.9</v>
      </c>
      <c r="Z25" s="42"/>
      <c r="AA25" s="262">
        <v>3932</v>
      </c>
      <c r="AB25" s="257" t="s">
        <v>614</v>
      </c>
      <c r="AC25" s="258">
        <v>5439</v>
      </c>
      <c r="AD25" s="258">
        <v>832</v>
      </c>
      <c r="AE25" s="258" t="s">
        <v>614</v>
      </c>
      <c r="AF25" s="258">
        <v>144</v>
      </c>
      <c r="AG25" s="258" t="s">
        <v>614</v>
      </c>
      <c r="AH25" s="258">
        <v>4463</v>
      </c>
      <c r="AI25" s="258" t="s">
        <v>614</v>
      </c>
      <c r="AJ25" s="258">
        <v>42</v>
      </c>
      <c r="AK25" s="264">
        <v>1834</v>
      </c>
    </row>
    <row r="26" spans="1:37" ht="15.75" customHeight="1">
      <c r="A26" s="689" t="s">
        <v>512</v>
      </c>
      <c r="B26" s="234">
        <v>6101</v>
      </c>
      <c r="C26" s="203">
        <v>1526</v>
      </c>
      <c r="D26" s="203">
        <v>45</v>
      </c>
      <c r="E26" s="203">
        <v>140</v>
      </c>
      <c r="F26" s="205">
        <v>1341</v>
      </c>
      <c r="G26" s="880"/>
      <c r="H26" s="201">
        <v>810</v>
      </c>
      <c r="I26" s="204">
        <v>12.3</v>
      </c>
      <c r="J26" s="42"/>
      <c r="K26" s="201" t="s">
        <v>614</v>
      </c>
      <c r="L26" s="203">
        <v>557714</v>
      </c>
      <c r="M26" s="204">
        <v>99.4</v>
      </c>
      <c r="N26" s="224">
        <v>59290112</v>
      </c>
      <c r="O26" s="206">
        <v>83.6</v>
      </c>
      <c r="P26" s="204">
        <v>99.9</v>
      </c>
      <c r="Q26" s="42"/>
      <c r="R26" s="224">
        <v>576553</v>
      </c>
      <c r="S26" s="202">
        <v>99.994</v>
      </c>
      <c r="T26" s="468">
        <v>58326683</v>
      </c>
      <c r="U26" s="202">
        <v>88.5</v>
      </c>
      <c r="V26" s="206">
        <v>101.16</v>
      </c>
      <c r="W26" s="206">
        <v>46</v>
      </c>
      <c r="X26" s="206" t="s">
        <v>785</v>
      </c>
      <c r="Y26" s="204" t="s">
        <v>785</v>
      </c>
      <c r="Z26" s="42"/>
      <c r="AA26" s="196">
        <v>3407</v>
      </c>
      <c r="AB26" s="195">
        <v>76.900000000000006</v>
      </c>
      <c r="AC26" s="199">
        <v>23910</v>
      </c>
      <c r="AD26" s="199">
        <v>1489</v>
      </c>
      <c r="AE26" s="199">
        <v>99</v>
      </c>
      <c r="AF26" s="199">
        <v>10732</v>
      </c>
      <c r="AG26" s="199">
        <v>3723</v>
      </c>
      <c r="AH26" s="199">
        <v>7867</v>
      </c>
      <c r="AI26" s="199" t="s">
        <v>614</v>
      </c>
      <c r="AJ26" s="199">
        <v>26</v>
      </c>
      <c r="AK26" s="211">
        <v>790</v>
      </c>
    </row>
    <row r="27" spans="1:37" ht="15.75" customHeight="1">
      <c r="A27" s="489" t="s">
        <v>513</v>
      </c>
      <c r="B27" s="308">
        <v>7009</v>
      </c>
      <c r="C27" s="277">
        <v>1521</v>
      </c>
      <c r="D27" s="277">
        <v>47</v>
      </c>
      <c r="E27" s="277">
        <v>55</v>
      </c>
      <c r="F27" s="279">
        <v>1419</v>
      </c>
      <c r="G27" s="880"/>
      <c r="H27" s="276">
        <v>536</v>
      </c>
      <c r="I27" s="275">
        <v>14.7</v>
      </c>
      <c r="J27" s="42"/>
      <c r="K27" s="276">
        <v>4</v>
      </c>
      <c r="L27" s="277">
        <v>386298</v>
      </c>
      <c r="M27" s="275">
        <v>97.9</v>
      </c>
      <c r="N27" s="291">
        <v>42326792</v>
      </c>
      <c r="O27" s="307">
        <v>79.900000000000006</v>
      </c>
      <c r="P27" s="275">
        <v>98.7</v>
      </c>
      <c r="Q27" s="42"/>
      <c r="R27" s="291">
        <v>386719</v>
      </c>
      <c r="S27" s="271">
        <v>100</v>
      </c>
      <c r="T27" s="467">
        <v>53113837</v>
      </c>
      <c r="U27" s="271">
        <v>91.2</v>
      </c>
      <c r="V27" s="307">
        <v>137.30000000000001</v>
      </c>
      <c r="W27" s="307">
        <v>34.299999999999997</v>
      </c>
      <c r="X27" s="307">
        <v>46.7</v>
      </c>
      <c r="Y27" s="275">
        <v>71.099999999999994</v>
      </c>
      <c r="Z27" s="42"/>
      <c r="AA27" s="262">
        <v>1685</v>
      </c>
      <c r="AB27" s="257">
        <v>89.72</v>
      </c>
      <c r="AC27" s="258">
        <v>9690</v>
      </c>
      <c r="AD27" s="258">
        <v>4822</v>
      </c>
      <c r="AE27" s="258" t="s">
        <v>614</v>
      </c>
      <c r="AF27" s="258">
        <v>4086</v>
      </c>
      <c r="AG27" s="258">
        <v>396</v>
      </c>
      <c r="AH27" s="258">
        <v>386</v>
      </c>
      <c r="AI27" s="258" t="s">
        <v>614</v>
      </c>
      <c r="AJ27" s="258">
        <v>8</v>
      </c>
      <c r="AK27" s="264">
        <v>253</v>
      </c>
    </row>
    <row r="28" spans="1:37" ht="15.75" customHeight="1">
      <c r="A28" s="689" t="s">
        <v>217</v>
      </c>
      <c r="B28" s="156">
        <v>10800</v>
      </c>
      <c r="C28" s="138">
        <v>4072</v>
      </c>
      <c r="D28" s="138">
        <v>178</v>
      </c>
      <c r="E28" s="138">
        <v>709</v>
      </c>
      <c r="F28" s="140">
        <v>3185</v>
      </c>
      <c r="G28" s="880"/>
      <c r="H28" s="137">
        <v>1140</v>
      </c>
      <c r="I28" s="136">
        <v>14.57</v>
      </c>
      <c r="J28" s="42"/>
      <c r="K28" s="137">
        <v>9</v>
      </c>
      <c r="L28" s="138">
        <v>384793</v>
      </c>
      <c r="M28" s="136">
        <v>93.2</v>
      </c>
      <c r="N28" s="396">
        <v>42051187</v>
      </c>
      <c r="O28" s="58">
        <v>81.19</v>
      </c>
      <c r="P28" s="136">
        <v>99.2</v>
      </c>
      <c r="Q28" s="42"/>
      <c r="R28" s="396">
        <v>408341</v>
      </c>
      <c r="S28" s="135">
        <v>98.93</v>
      </c>
      <c r="T28" s="470">
        <v>45231943</v>
      </c>
      <c r="U28" s="135">
        <v>90.34</v>
      </c>
      <c r="V28" s="58">
        <v>110.77002554237757</v>
      </c>
      <c r="W28" s="58">
        <v>42.9</v>
      </c>
      <c r="X28" s="58">
        <v>57.7</v>
      </c>
      <c r="Y28" s="136">
        <v>47.1</v>
      </c>
      <c r="Z28" s="42"/>
      <c r="AA28" s="132">
        <v>2836</v>
      </c>
      <c r="AB28" s="126">
        <v>90.7</v>
      </c>
      <c r="AC28" s="141">
        <v>6100</v>
      </c>
      <c r="AD28" s="141">
        <v>4749</v>
      </c>
      <c r="AE28" s="141" t="s">
        <v>614</v>
      </c>
      <c r="AF28" s="141">
        <v>1351</v>
      </c>
      <c r="AG28" s="141" t="s">
        <v>614</v>
      </c>
      <c r="AH28" s="141" t="s">
        <v>614</v>
      </c>
      <c r="AI28" s="141" t="s">
        <v>614</v>
      </c>
      <c r="AJ28" s="141">
        <v>48</v>
      </c>
      <c r="AK28" s="142">
        <v>1293</v>
      </c>
    </row>
    <row r="29" spans="1:37" ht="15.75" customHeight="1">
      <c r="A29" s="489" t="s">
        <v>514</v>
      </c>
      <c r="B29" s="308">
        <v>11855</v>
      </c>
      <c r="C29" s="277">
        <v>2464</v>
      </c>
      <c r="D29" s="277">
        <v>58</v>
      </c>
      <c r="E29" s="277">
        <v>212</v>
      </c>
      <c r="F29" s="279">
        <v>2194</v>
      </c>
      <c r="G29" s="880"/>
      <c r="H29" s="276">
        <v>586</v>
      </c>
      <c r="I29" s="275">
        <v>12.87</v>
      </c>
      <c r="J29" s="42"/>
      <c r="K29" s="349">
        <v>4</v>
      </c>
      <c r="L29" s="277">
        <v>441428</v>
      </c>
      <c r="M29" s="275">
        <v>98.1</v>
      </c>
      <c r="N29" s="475">
        <v>51557235</v>
      </c>
      <c r="O29" s="307">
        <v>84</v>
      </c>
      <c r="P29" s="275">
        <v>99.8</v>
      </c>
      <c r="Q29" s="42"/>
      <c r="R29" s="291">
        <v>460970</v>
      </c>
      <c r="S29" s="271">
        <v>99.7</v>
      </c>
      <c r="T29" s="467">
        <v>49674795</v>
      </c>
      <c r="U29" s="271">
        <v>93.5</v>
      </c>
      <c r="V29" s="307">
        <v>107.76144868429616</v>
      </c>
      <c r="W29" s="307">
        <v>26.7</v>
      </c>
      <c r="X29" s="307">
        <v>87.4</v>
      </c>
      <c r="Y29" s="275">
        <v>68.099999999999994</v>
      </c>
      <c r="Z29" s="42"/>
      <c r="AA29" s="262">
        <v>3012</v>
      </c>
      <c r="AB29" s="257">
        <v>87.7</v>
      </c>
      <c r="AC29" s="258">
        <v>6709</v>
      </c>
      <c r="AD29" s="258">
        <v>3438</v>
      </c>
      <c r="AE29" s="486" t="s">
        <v>529</v>
      </c>
      <c r="AF29" s="486">
        <v>3271</v>
      </c>
      <c r="AG29" s="1048" t="s">
        <v>529</v>
      </c>
      <c r="AH29" s="1048" t="s">
        <v>529</v>
      </c>
      <c r="AI29" s="1048" t="s">
        <v>529</v>
      </c>
      <c r="AJ29" s="258">
        <v>26</v>
      </c>
      <c r="AK29" s="264">
        <v>958</v>
      </c>
    </row>
    <row r="30" spans="1:37" ht="15.75" customHeight="1">
      <c r="A30" s="689" t="s">
        <v>642</v>
      </c>
      <c r="B30" s="234">
        <v>7405</v>
      </c>
      <c r="C30" s="203">
        <v>2653</v>
      </c>
      <c r="D30" s="203">
        <v>165</v>
      </c>
      <c r="E30" s="203">
        <v>342</v>
      </c>
      <c r="F30" s="205">
        <v>2146</v>
      </c>
      <c r="G30" s="880"/>
      <c r="H30" s="201">
        <v>398</v>
      </c>
      <c r="I30" s="204">
        <v>15.4</v>
      </c>
      <c r="J30" s="42"/>
      <c r="K30" s="201">
        <v>7</v>
      </c>
      <c r="L30" s="203">
        <v>237303</v>
      </c>
      <c r="M30" s="204">
        <v>97</v>
      </c>
      <c r="N30" s="224">
        <v>28359840</v>
      </c>
      <c r="O30" s="206">
        <v>68</v>
      </c>
      <c r="P30" s="204">
        <v>97.4</v>
      </c>
      <c r="Q30" s="42"/>
      <c r="R30" s="224">
        <v>254568</v>
      </c>
      <c r="S30" s="202">
        <v>99.9</v>
      </c>
      <c r="T30" s="468">
        <v>30879652</v>
      </c>
      <c r="U30" s="202">
        <v>89.8</v>
      </c>
      <c r="V30" s="206">
        <v>121.3</v>
      </c>
      <c r="W30" s="206">
        <v>14.2</v>
      </c>
      <c r="X30" s="206">
        <v>8.6</v>
      </c>
      <c r="Y30" s="204">
        <v>38.799999999999997</v>
      </c>
      <c r="Z30" s="42"/>
      <c r="AA30" s="196">
        <v>1495</v>
      </c>
      <c r="AB30" s="195">
        <v>98.585953177257522</v>
      </c>
      <c r="AC30" s="199">
        <v>3398</v>
      </c>
      <c r="AD30" s="199">
        <v>1984</v>
      </c>
      <c r="AE30" s="199" t="s">
        <v>614</v>
      </c>
      <c r="AF30" s="199">
        <v>1414</v>
      </c>
      <c r="AG30" s="199" t="s">
        <v>614</v>
      </c>
      <c r="AH30" s="199" t="s">
        <v>614</v>
      </c>
      <c r="AI30" s="199" t="s">
        <v>614</v>
      </c>
      <c r="AJ30" s="199">
        <v>28</v>
      </c>
      <c r="AK30" s="211">
        <v>855</v>
      </c>
    </row>
    <row r="31" spans="1:37" ht="15.75" customHeight="1">
      <c r="A31" s="489" t="s">
        <v>641</v>
      </c>
      <c r="B31" s="688">
        <v>1935</v>
      </c>
      <c r="C31" s="670">
        <v>889</v>
      </c>
      <c r="D31" s="670">
        <v>56.3</v>
      </c>
      <c r="E31" s="670">
        <v>133.69999999999999</v>
      </c>
      <c r="F31" s="671">
        <v>699.1</v>
      </c>
      <c r="G31" s="886"/>
      <c r="H31" s="672">
        <v>58</v>
      </c>
      <c r="I31" s="673">
        <v>13.56</v>
      </c>
      <c r="J31" s="42"/>
      <c r="K31" s="672">
        <v>1</v>
      </c>
      <c r="L31" s="657">
        <v>180688</v>
      </c>
      <c r="M31" s="674">
        <v>96.92</v>
      </c>
      <c r="N31" s="675">
        <v>21654451</v>
      </c>
      <c r="O31" s="658">
        <v>55.5</v>
      </c>
      <c r="P31" s="674">
        <v>98.9</v>
      </c>
      <c r="Q31" s="42"/>
      <c r="R31" s="675">
        <v>234569</v>
      </c>
      <c r="S31" s="658">
        <v>99.32</v>
      </c>
      <c r="T31" s="664">
        <v>26566441</v>
      </c>
      <c r="U31" s="658">
        <v>85.36</v>
      </c>
      <c r="V31" s="658">
        <v>113.25640216737932</v>
      </c>
      <c r="W31" s="676">
        <v>17</v>
      </c>
      <c r="X31" s="677">
        <v>99.7</v>
      </c>
      <c r="Y31" s="678">
        <v>81.7</v>
      </c>
      <c r="Z31" s="895"/>
      <c r="AA31" s="262">
        <v>983</v>
      </c>
      <c r="AB31" s="257">
        <v>94.4</v>
      </c>
      <c r="AC31" s="258">
        <v>5214</v>
      </c>
      <c r="AD31" s="258">
        <v>2332</v>
      </c>
      <c r="AE31" s="258" t="s">
        <v>614</v>
      </c>
      <c r="AF31" s="258">
        <v>2794</v>
      </c>
      <c r="AG31" s="258">
        <v>88</v>
      </c>
      <c r="AH31" s="258" t="s">
        <v>614</v>
      </c>
      <c r="AI31" s="258" t="s">
        <v>614</v>
      </c>
      <c r="AJ31" s="258">
        <v>23</v>
      </c>
      <c r="AK31" s="264">
        <v>522</v>
      </c>
    </row>
    <row r="32" spans="1:37" ht="15.75" customHeight="1">
      <c r="A32" s="689" t="s">
        <v>268</v>
      </c>
      <c r="B32" s="234">
        <v>14203</v>
      </c>
      <c r="C32" s="203">
        <v>5008.3999999999996</v>
      </c>
      <c r="D32" s="203">
        <v>131.1</v>
      </c>
      <c r="E32" s="203">
        <v>476.3</v>
      </c>
      <c r="F32" s="205">
        <v>4401</v>
      </c>
      <c r="G32" s="880"/>
      <c r="H32" s="201">
        <v>206</v>
      </c>
      <c r="I32" s="204">
        <v>7.86</v>
      </c>
      <c r="J32" s="42"/>
      <c r="K32" s="201">
        <v>8</v>
      </c>
      <c r="L32" s="203">
        <v>350420</v>
      </c>
      <c r="M32" s="204">
        <v>94.2</v>
      </c>
      <c r="N32" s="474">
        <v>37735358</v>
      </c>
      <c r="O32" s="206">
        <v>86.4</v>
      </c>
      <c r="P32" s="204">
        <v>97.8</v>
      </c>
      <c r="Q32" s="42"/>
      <c r="R32" s="224">
        <v>267895</v>
      </c>
      <c r="S32" s="202">
        <v>99.83</v>
      </c>
      <c r="T32" s="471">
        <v>28542826</v>
      </c>
      <c r="U32" s="202">
        <v>85.8</v>
      </c>
      <c r="V32" s="206">
        <v>106.544825398</v>
      </c>
      <c r="W32" s="206">
        <v>15.2</v>
      </c>
      <c r="X32" s="206">
        <v>56.1</v>
      </c>
      <c r="Y32" s="204">
        <v>35</v>
      </c>
      <c r="Z32" s="42"/>
      <c r="AA32" s="196">
        <v>2281</v>
      </c>
      <c r="AB32" s="195">
        <v>96.5</v>
      </c>
      <c r="AC32" s="199">
        <v>8003</v>
      </c>
      <c r="AD32" s="199">
        <v>3627</v>
      </c>
      <c r="AE32" s="199" t="s">
        <v>614</v>
      </c>
      <c r="AF32" s="199">
        <v>4035</v>
      </c>
      <c r="AG32" s="199">
        <v>341</v>
      </c>
      <c r="AH32" s="199" t="s">
        <v>614</v>
      </c>
      <c r="AI32" s="199" t="s">
        <v>614</v>
      </c>
      <c r="AJ32" s="199">
        <v>31</v>
      </c>
      <c r="AK32" s="211">
        <v>878</v>
      </c>
    </row>
    <row r="33" spans="1:37" ht="15.75" customHeight="1">
      <c r="A33" s="489" t="s">
        <v>686</v>
      </c>
      <c r="B33" s="308">
        <v>6934</v>
      </c>
      <c r="C33" s="277">
        <v>2737</v>
      </c>
      <c r="D33" s="277">
        <v>97</v>
      </c>
      <c r="E33" s="277">
        <v>268</v>
      </c>
      <c r="F33" s="279">
        <v>2372</v>
      </c>
      <c r="G33" s="880"/>
      <c r="H33" s="276">
        <v>162</v>
      </c>
      <c r="I33" s="275">
        <v>14.66</v>
      </c>
      <c r="J33" s="42"/>
      <c r="K33" s="276">
        <v>5</v>
      </c>
      <c r="L33" s="277">
        <v>230682</v>
      </c>
      <c r="M33" s="275">
        <v>97.1</v>
      </c>
      <c r="N33" s="475">
        <v>26885100</v>
      </c>
      <c r="O33" s="307">
        <v>70.5</v>
      </c>
      <c r="P33" s="275">
        <v>99.9</v>
      </c>
      <c r="Q33" s="42"/>
      <c r="R33" s="291">
        <v>236446</v>
      </c>
      <c r="S33" s="271">
        <v>99.6</v>
      </c>
      <c r="T33" s="469">
        <v>25558768</v>
      </c>
      <c r="U33" s="271">
        <v>85.6</v>
      </c>
      <c r="V33" s="307">
        <v>108</v>
      </c>
      <c r="W33" s="307">
        <v>28</v>
      </c>
      <c r="X33" s="307">
        <v>36.9</v>
      </c>
      <c r="Y33" s="275">
        <v>46.9</v>
      </c>
      <c r="Z33" s="42"/>
      <c r="AA33" s="262">
        <v>1690</v>
      </c>
      <c r="AB33" s="257">
        <v>96.2</v>
      </c>
      <c r="AC33" s="486">
        <v>5447</v>
      </c>
      <c r="AD33" s="258">
        <v>2815</v>
      </c>
      <c r="AE33" s="258">
        <v>0</v>
      </c>
      <c r="AF33" s="258">
        <v>2632</v>
      </c>
      <c r="AG33" s="258">
        <v>0</v>
      </c>
      <c r="AH33" s="258">
        <v>0</v>
      </c>
      <c r="AI33" s="258">
        <v>0</v>
      </c>
      <c r="AJ33" s="258">
        <v>22</v>
      </c>
      <c r="AK33" s="264">
        <v>589</v>
      </c>
    </row>
    <row r="34" spans="1:37" ht="15.75" customHeight="1">
      <c r="A34" s="689" t="s">
        <v>229</v>
      </c>
      <c r="B34" s="156">
        <v>10863</v>
      </c>
      <c r="C34" s="138">
        <v>2827</v>
      </c>
      <c r="D34" s="138">
        <v>42</v>
      </c>
      <c r="E34" s="138">
        <v>203</v>
      </c>
      <c r="F34" s="140">
        <v>2582</v>
      </c>
      <c r="G34" s="880"/>
      <c r="H34" s="137">
        <v>382</v>
      </c>
      <c r="I34" s="136">
        <v>8.9</v>
      </c>
      <c r="J34" s="42"/>
      <c r="K34" s="137">
        <v>4</v>
      </c>
      <c r="L34" s="138">
        <v>381770</v>
      </c>
      <c r="M34" s="136">
        <v>93.9</v>
      </c>
      <c r="N34" s="478">
        <v>43985178</v>
      </c>
      <c r="O34" s="58">
        <v>75</v>
      </c>
      <c r="P34" s="136">
        <v>97.3</v>
      </c>
      <c r="Q34" s="42"/>
      <c r="R34" s="396">
        <v>347509</v>
      </c>
      <c r="S34" s="135">
        <v>85.5</v>
      </c>
      <c r="T34" s="881">
        <v>39396803</v>
      </c>
      <c r="U34" s="135">
        <v>73.400000000000006</v>
      </c>
      <c r="V34" s="58">
        <v>113.36915878437681</v>
      </c>
      <c r="W34" s="58">
        <v>20.100000000000001</v>
      </c>
      <c r="X34" s="58">
        <v>66</v>
      </c>
      <c r="Y34" s="136">
        <v>73.099999999999994</v>
      </c>
      <c r="Z34" s="42"/>
      <c r="AA34" s="132">
        <v>2933</v>
      </c>
      <c r="AB34" s="126">
        <v>90.6</v>
      </c>
      <c r="AC34" s="141">
        <v>4969</v>
      </c>
      <c r="AD34" s="141">
        <v>3572</v>
      </c>
      <c r="AE34" s="141" t="s">
        <v>614</v>
      </c>
      <c r="AF34" s="141">
        <v>1050</v>
      </c>
      <c r="AG34" s="141">
        <v>347</v>
      </c>
      <c r="AH34" s="141" t="s">
        <v>614</v>
      </c>
      <c r="AI34" s="141" t="s">
        <v>614</v>
      </c>
      <c r="AJ34" s="141">
        <v>42</v>
      </c>
      <c r="AK34" s="142">
        <v>1437</v>
      </c>
    </row>
    <row r="35" spans="1:37" ht="15.75" customHeight="1">
      <c r="A35" s="489" t="s">
        <v>515</v>
      </c>
      <c r="B35" s="518">
        <v>13665</v>
      </c>
      <c r="C35" s="500">
        <v>3737</v>
      </c>
      <c r="D35" s="500">
        <v>88</v>
      </c>
      <c r="E35" s="500">
        <v>180</v>
      </c>
      <c r="F35" s="502">
        <v>3469</v>
      </c>
      <c r="G35" s="880"/>
      <c r="H35" s="495">
        <v>408</v>
      </c>
      <c r="I35" s="519">
        <v>10.199999999999999</v>
      </c>
      <c r="J35" s="42"/>
      <c r="K35" s="495">
        <v>16</v>
      </c>
      <c r="L35" s="500">
        <v>298630</v>
      </c>
      <c r="M35" s="519">
        <v>79.900000000000006</v>
      </c>
      <c r="N35" s="514">
        <v>30588229</v>
      </c>
      <c r="O35" s="520">
        <v>78.8</v>
      </c>
      <c r="P35" s="519">
        <v>90.5</v>
      </c>
      <c r="Q35" s="42"/>
      <c r="R35" s="514">
        <v>373003</v>
      </c>
      <c r="S35" s="503">
        <v>99.78</v>
      </c>
      <c r="T35" s="521">
        <v>38411628</v>
      </c>
      <c r="U35" s="503">
        <v>93.1</v>
      </c>
      <c r="V35" s="520">
        <v>103</v>
      </c>
      <c r="W35" s="520">
        <v>19.399999999999999</v>
      </c>
      <c r="X35" s="520">
        <v>46.9</v>
      </c>
      <c r="Y35" s="519">
        <v>100</v>
      </c>
      <c r="Z35" s="42"/>
      <c r="AA35" s="483">
        <v>2201</v>
      </c>
      <c r="AB35" s="482">
        <v>98.4</v>
      </c>
      <c r="AC35" s="486">
        <v>6426</v>
      </c>
      <c r="AD35" s="486">
        <v>3851</v>
      </c>
      <c r="AE35" s="486" t="s">
        <v>614</v>
      </c>
      <c r="AF35" s="486">
        <v>2575</v>
      </c>
      <c r="AG35" s="486" t="s">
        <v>614</v>
      </c>
      <c r="AH35" s="486" t="s">
        <v>614</v>
      </c>
      <c r="AI35" s="486" t="s">
        <v>614</v>
      </c>
      <c r="AJ35" s="486">
        <v>10</v>
      </c>
      <c r="AK35" s="487">
        <v>337</v>
      </c>
    </row>
    <row r="36" spans="1:37" ht="15.75" customHeight="1">
      <c r="A36" s="689" t="s">
        <v>227</v>
      </c>
      <c r="B36" s="156">
        <v>6936</v>
      </c>
      <c r="C36" s="138">
        <v>2468</v>
      </c>
      <c r="D36" s="138">
        <v>66</v>
      </c>
      <c r="E36" s="138">
        <v>265</v>
      </c>
      <c r="F36" s="140">
        <v>2137</v>
      </c>
      <c r="G36" s="880"/>
      <c r="H36" s="137">
        <v>256</v>
      </c>
      <c r="I36" s="136">
        <v>11.16</v>
      </c>
      <c r="J36" s="42"/>
      <c r="K36" s="137">
        <v>0</v>
      </c>
      <c r="L36" s="138">
        <v>343771</v>
      </c>
      <c r="M36" s="136">
        <v>89.1</v>
      </c>
      <c r="N36" s="396">
        <v>33112714</v>
      </c>
      <c r="O36" s="58">
        <v>89.45</v>
      </c>
      <c r="P36" s="136">
        <v>96.3</v>
      </c>
      <c r="Q36" s="42"/>
      <c r="R36" s="396">
        <v>385469</v>
      </c>
      <c r="S36" s="135">
        <v>99.95</v>
      </c>
      <c r="T36" s="470">
        <v>41142773</v>
      </c>
      <c r="U36" s="135">
        <v>97.85</v>
      </c>
      <c r="V36" s="58">
        <v>106.73</v>
      </c>
      <c r="W36" s="58">
        <v>12.5</v>
      </c>
      <c r="X36" s="58">
        <v>98.2</v>
      </c>
      <c r="Y36" s="136">
        <v>100</v>
      </c>
      <c r="Z36" s="42"/>
      <c r="AA36" s="132">
        <v>2937</v>
      </c>
      <c r="AB36" s="126">
        <v>88</v>
      </c>
      <c r="AC36" s="141">
        <v>4455</v>
      </c>
      <c r="AD36" s="141">
        <v>2755</v>
      </c>
      <c r="AE36" s="141" t="s">
        <v>614</v>
      </c>
      <c r="AF36" s="141">
        <v>1700</v>
      </c>
      <c r="AG36" s="141" t="s">
        <v>614</v>
      </c>
      <c r="AH36" s="141" t="s">
        <v>614</v>
      </c>
      <c r="AI36" s="141" t="s">
        <v>614</v>
      </c>
      <c r="AJ36" s="141">
        <v>17</v>
      </c>
      <c r="AK36" s="142">
        <v>563</v>
      </c>
    </row>
    <row r="37" spans="1:37" ht="15.75" customHeight="1">
      <c r="A37" s="489" t="s">
        <v>681</v>
      </c>
      <c r="B37" s="518">
        <v>10581</v>
      </c>
      <c r="C37" s="500">
        <v>2499</v>
      </c>
      <c r="D37" s="500">
        <v>31</v>
      </c>
      <c r="E37" s="500">
        <v>131</v>
      </c>
      <c r="F37" s="502">
        <v>2337</v>
      </c>
      <c r="G37" s="880"/>
      <c r="H37" s="484">
        <v>138</v>
      </c>
      <c r="I37" s="519">
        <v>4.8</v>
      </c>
      <c r="J37" s="42"/>
      <c r="K37" s="495">
        <v>2</v>
      </c>
      <c r="L37" s="500">
        <v>262656</v>
      </c>
      <c r="M37" s="519">
        <v>68.5</v>
      </c>
      <c r="N37" s="514">
        <v>25191099</v>
      </c>
      <c r="O37" s="882">
        <v>65.900000000000006</v>
      </c>
      <c r="P37" s="519">
        <v>84.1</v>
      </c>
      <c r="Q37" s="42"/>
      <c r="R37" s="514">
        <v>383510</v>
      </c>
      <c r="S37" s="503">
        <v>100</v>
      </c>
      <c r="T37" s="521">
        <v>38061646</v>
      </c>
      <c r="U37" s="503">
        <v>92.1</v>
      </c>
      <c r="V37" s="520">
        <v>99.2</v>
      </c>
      <c r="W37" s="520">
        <v>10.199999999999999</v>
      </c>
      <c r="X37" s="520">
        <v>45.5</v>
      </c>
      <c r="Y37" s="519">
        <v>91</v>
      </c>
      <c r="Z37" s="42"/>
      <c r="AA37" s="483">
        <v>2169</v>
      </c>
      <c r="AB37" s="482">
        <v>103.38</v>
      </c>
      <c r="AC37" s="486">
        <v>5550</v>
      </c>
      <c r="AD37" s="486">
        <v>2763</v>
      </c>
      <c r="AE37" s="486" t="s">
        <v>614</v>
      </c>
      <c r="AF37" s="486">
        <v>2787</v>
      </c>
      <c r="AG37" s="486" t="s">
        <v>614</v>
      </c>
      <c r="AH37" s="486" t="s">
        <v>614</v>
      </c>
      <c r="AI37" s="486" t="s">
        <v>614</v>
      </c>
      <c r="AJ37" s="486">
        <v>18</v>
      </c>
      <c r="AK37" s="487">
        <v>652</v>
      </c>
    </row>
    <row r="38" spans="1:37" ht="15.75" customHeight="1">
      <c r="A38" s="689" t="s">
        <v>219</v>
      </c>
      <c r="B38" s="234">
        <v>5955</v>
      </c>
      <c r="C38" s="203">
        <v>3440</v>
      </c>
      <c r="D38" s="203">
        <v>203</v>
      </c>
      <c r="E38" s="203">
        <v>634</v>
      </c>
      <c r="F38" s="205">
        <v>2603</v>
      </c>
      <c r="G38" s="880"/>
      <c r="H38" s="217">
        <v>187</v>
      </c>
      <c r="I38" s="204">
        <v>11.1</v>
      </c>
      <c r="J38" s="42"/>
      <c r="K38" s="201">
        <v>2</v>
      </c>
      <c r="L38" s="438">
        <v>316881</v>
      </c>
      <c r="M38" s="440">
        <v>75.2</v>
      </c>
      <c r="N38" s="473">
        <v>31277173</v>
      </c>
      <c r="O38" s="461">
        <v>93</v>
      </c>
      <c r="P38" s="440">
        <v>90.5</v>
      </c>
      <c r="Q38" s="42"/>
      <c r="R38" s="473">
        <v>421083</v>
      </c>
      <c r="S38" s="439">
        <v>100</v>
      </c>
      <c r="T38" s="472">
        <v>45520355</v>
      </c>
      <c r="U38" s="439">
        <v>89.5</v>
      </c>
      <c r="V38" s="463">
        <v>108.1</v>
      </c>
      <c r="W38" s="463">
        <v>20.9</v>
      </c>
      <c r="X38" s="463">
        <v>81.2</v>
      </c>
      <c r="Y38" s="440">
        <v>70.099999999999994</v>
      </c>
      <c r="Z38" s="42"/>
      <c r="AA38" s="196">
        <v>2369</v>
      </c>
      <c r="AB38" s="195">
        <v>93.3</v>
      </c>
      <c r="AC38" s="141">
        <v>8130</v>
      </c>
      <c r="AD38" s="199">
        <v>2086</v>
      </c>
      <c r="AE38" s="199">
        <v>0</v>
      </c>
      <c r="AF38" s="199">
        <v>5017</v>
      </c>
      <c r="AG38" s="199">
        <v>48</v>
      </c>
      <c r="AH38" s="199">
        <v>979</v>
      </c>
      <c r="AI38" s="199">
        <v>0</v>
      </c>
      <c r="AJ38" s="199">
        <v>14</v>
      </c>
      <c r="AK38" s="211">
        <v>433</v>
      </c>
    </row>
    <row r="39" spans="1:37" ht="15.75" customHeight="1">
      <c r="A39" s="489" t="s">
        <v>238</v>
      </c>
      <c r="B39" s="308">
        <v>6439</v>
      </c>
      <c r="C39" s="277">
        <v>1819</v>
      </c>
      <c r="D39" s="277">
        <v>101</v>
      </c>
      <c r="E39" s="277">
        <v>218</v>
      </c>
      <c r="F39" s="279">
        <v>1500</v>
      </c>
      <c r="G39" s="880"/>
      <c r="H39" s="276">
        <v>224</v>
      </c>
      <c r="I39" s="275">
        <v>10</v>
      </c>
      <c r="J39" s="42"/>
      <c r="K39" s="276">
        <v>4</v>
      </c>
      <c r="L39" s="277">
        <v>338686</v>
      </c>
      <c r="M39" s="275">
        <v>98.5</v>
      </c>
      <c r="N39" s="291">
        <v>37233785</v>
      </c>
      <c r="O39" s="307">
        <v>79.790000000000006</v>
      </c>
      <c r="P39" s="275">
        <v>99</v>
      </c>
      <c r="Q39" s="42"/>
      <c r="R39" s="291">
        <v>342573</v>
      </c>
      <c r="S39" s="271">
        <v>100</v>
      </c>
      <c r="T39" s="467">
        <v>38740043</v>
      </c>
      <c r="U39" s="271">
        <v>95.3</v>
      </c>
      <c r="V39" s="307">
        <v>113.1</v>
      </c>
      <c r="W39" s="307">
        <v>31</v>
      </c>
      <c r="X39" s="271">
        <v>23</v>
      </c>
      <c r="Y39" s="275">
        <v>59.5</v>
      </c>
      <c r="Z39" s="42"/>
      <c r="AA39" s="262">
        <v>2311</v>
      </c>
      <c r="AB39" s="257">
        <v>86.8</v>
      </c>
      <c r="AC39" s="258">
        <v>5972</v>
      </c>
      <c r="AD39" s="258">
        <v>2941</v>
      </c>
      <c r="AE39" s="258" t="s">
        <v>614</v>
      </c>
      <c r="AF39" s="258">
        <v>991</v>
      </c>
      <c r="AG39" s="258" t="s">
        <v>614</v>
      </c>
      <c r="AH39" s="258">
        <v>2040</v>
      </c>
      <c r="AI39" s="258" t="s">
        <v>614</v>
      </c>
      <c r="AJ39" s="258">
        <v>23</v>
      </c>
      <c r="AK39" s="264">
        <v>744</v>
      </c>
    </row>
    <row r="40" spans="1:37" ht="15.75" customHeight="1">
      <c r="A40" s="689" t="s">
        <v>516</v>
      </c>
      <c r="B40" s="234">
        <v>3891</v>
      </c>
      <c r="C40" s="203">
        <v>723</v>
      </c>
      <c r="D40" s="203">
        <v>13</v>
      </c>
      <c r="E40" s="203">
        <v>40</v>
      </c>
      <c r="F40" s="205">
        <v>670</v>
      </c>
      <c r="G40" s="880"/>
      <c r="H40" s="201">
        <v>429</v>
      </c>
      <c r="I40" s="204">
        <v>3.9</v>
      </c>
      <c r="J40" s="42"/>
      <c r="K40" s="201">
        <v>1</v>
      </c>
      <c r="L40" s="203">
        <v>400931</v>
      </c>
      <c r="M40" s="204">
        <v>99.9</v>
      </c>
      <c r="N40" s="224">
        <v>44688775</v>
      </c>
      <c r="O40" s="206">
        <v>67.400000000000006</v>
      </c>
      <c r="P40" s="204">
        <v>100</v>
      </c>
      <c r="Q40" s="42"/>
      <c r="R40" s="224">
        <v>400948</v>
      </c>
      <c r="S40" s="202">
        <v>100</v>
      </c>
      <c r="T40" s="468">
        <v>43040666</v>
      </c>
      <c r="U40" s="202">
        <v>97.8</v>
      </c>
      <c r="V40" s="206">
        <v>109.8</v>
      </c>
      <c r="W40" s="206">
        <v>26.6</v>
      </c>
      <c r="X40" s="206">
        <v>0</v>
      </c>
      <c r="Y40" s="204">
        <v>100</v>
      </c>
      <c r="Z40" s="42"/>
      <c r="AA40" s="196">
        <v>2359</v>
      </c>
      <c r="AB40" s="195">
        <v>81.2</v>
      </c>
      <c r="AC40" s="141">
        <v>16450</v>
      </c>
      <c r="AD40" s="199">
        <v>2389</v>
      </c>
      <c r="AE40" s="199">
        <v>0</v>
      </c>
      <c r="AF40" s="199">
        <v>5127</v>
      </c>
      <c r="AG40" s="199">
        <v>1314</v>
      </c>
      <c r="AH40" s="199">
        <v>7620</v>
      </c>
      <c r="AI40" s="199">
        <v>0</v>
      </c>
      <c r="AJ40" s="199">
        <v>37</v>
      </c>
      <c r="AK40" s="211">
        <v>1532</v>
      </c>
    </row>
    <row r="41" spans="1:37" ht="15.75" customHeight="1">
      <c r="A41" s="489" t="s">
        <v>645</v>
      </c>
      <c r="B41" s="308">
        <v>3041</v>
      </c>
      <c r="C41" s="277">
        <v>595</v>
      </c>
      <c r="D41" s="277">
        <v>9</v>
      </c>
      <c r="E41" s="277">
        <v>44</v>
      </c>
      <c r="F41" s="279">
        <v>542</v>
      </c>
      <c r="G41" s="880"/>
      <c r="H41" s="276">
        <v>138</v>
      </c>
      <c r="I41" s="275">
        <v>8.6999999999999993</v>
      </c>
      <c r="J41" s="42"/>
      <c r="K41" s="276">
        <v>2</v>
      </c>
      <c r="L41" s="277">
        <v>376579</v>
      </c>
      <c r="M41" s="275">
        <v>99.9</v>
      </c>
      <c r="N41" s="291">
        <v>43365080</v>
      </c>
      <c r="O41" s="307">
        <v>77.760000000000005</v>
      </c>
      <c r="P41" s="275">
        <v>99.91</v>
      </c>
      <c r="Q41" s="42"/>
      <c r="R41" s="291">
        <v>376478</v>
      </c>
      <c r="S41" s="271">
        <v>99.9</v>
      </c>
      <c r="T41" s="467">
        <v>40478596</v>
      </c>
      <c r="U41" s="271">
        <v>96.1</v>
      </c>
      <c r="V41" s="307">
        <v>107.51915384165875</v>
      </c>
      <c r="W41" s="307">
        <v>22.3</v>
      </c>
      <c r="X41" s="307">
        <v>0</v>
      </c>
      <c r="Y41" s="275">
        <v>90.3</v>
      </c>
      <c r="Z41" s="42"/>
      <c r="AA41" s="262">
        <v>4253</v>
      </c>
      <c r="AB41" s="257">
        <v>67</v>
      </c>
      <c r="AC41" s="486">
        <v>19571</v>
      </c>
      <c r="AD41" s="258">
        <v>1181</v>
      </c>
      <c r="AE41" s="258" t="s">
        <v>614</v>
      </c>
      <c r="AF41" s="258">
        <v>8585</v>
      </c>
      <c r="AG41" s="258">
        <v>2312</v>
      </c>
      <c r="AH41" s="258">
        <v>7493</v>
      </c>
      <c r="AI41" s="258" t="s">
        <v>614</v>
      </c>
      <c r="AJ41" s="258">
        <v>23</v>
      </c>
      <c r="AK41" s="264">
        <v>1070</v>
      </c>
    </row>
    <row r="42" spans="1:37" ht="15.75" customHeight="1">
      <c r="A42" s="689" t="s">
        <v>517</v>
      </c>
      <c r="B42" s="234">
        <v>6410</v>
      </c>
      <c r="C42" s="203">
        <v>1002</v>
      </c>
      <c r="D42" s="203">
        <v>13</v>
      </c>
      <c r="E42" s="203">
        <v>81</v>
      </c>
      <c r="F42" s="205">
        <v>908</v>
      </c>
      <c r="G42" s="880"/>
      <c r="H42" s="201">
        <v>221</v>
      </c>
      <c r="I42" s="204">
        <v>5.91</v>
      </c>
      <c r="J42" s="42"/>
      <c r="K42" s="236" t="s">
        <v>614</v>
      </c>
      <c r="L42" s="203">
        <v>349552</v>
      </c>
      <c r="M42" s="239">
        <v>99.6</v>
      </c>
      <c r="N42" s="474">
        <v>36143637</v>
      </c>
      <c r="O42" s="237">
        <v>77.400000000000006</v>
      </c>
      <c r="P42" s="239">
        <v>99.73</v>
      </c>
      <c r="Q42" s="892"/>
      <c r="R42" s="474">
        <v>350761</v>
      </c>
      <c r="S42" s="238">
        <v>99.99</v>
      </c>
      <c r="T42" s="471">
        <v>35477565</v>
      </c>
      <c r="U42" s="238">
        <v>95.2</v>
      </c>
      <c r="V42" s="237">
        <v>101.14</v>
      </c>
      <c r="W42" s="237">
        <v>18.3</v>
      </c>
      <c r="X42" s="237">
        <v>100</v>
      </c>
      <c r="Y42" s="239">
        <v>99.81</v>
      </c>
      <c r="Z42" s="892"/>
      <c r="AA42" s="196">
        <v>1898</v>
      </c>
      <c r="AB42" s="195">
        <v>90.232349841938884</v>
      </c>
      <c r="AC42" s="199">
        <v>14998</v>
      </c>
      <c r="AD42" s="199">
        <v>522</v>
      </c>
      <c r="AE42" s="203" t="s">
        <v>614</v>
      </c>
      <c r="AF42" s="199">
        <v>6607</v>
      </c>
      <c r="AG42" s="203">
        <v>1710</v>
      </c>
      <c r="AH42" s="199">
        <v>6159</v>
      </c>
      <c r="AI42" s="199" t="s">
        <v>614</v>
      </c>
      <c r="AJ42" s="199">
        <v>16</v>
      </c>
      <c r="AK42" s="211">
        <v>727</v>
      </c>
    </row>
    <row r="43" spans="1:37" ht="15.75" customHeight="1">
      <c r="A43" s="489" t="s">
        <v>518</v>
      </c>
      <c r="B43" s="308">
        <v>4306</v>
      </c>
      <c r="C43" s="277">
        <v>882</v>
      </c>
      <c r="D43" s="277">
        <v>27</v>
      </c>
      <c r="E43" s="277">
        <v>65</v>
      </c>
      <c r="F43" s="279">
        <v>790</v>
      </c>
      <c r="G43" s="880"/>
      <c r="H43" s="276">
        <v>517</v>
      </c>
      <c r="I43" s="275">
        <v>5.55</v>
      </c>
      <c r="J43" s="42"/>
      <c r="K43" s="276">
        <v>0</v>
      </c>
      <c r="L43" s="277">
        <v>387422</v>
      </c>
      <c r="M43" s="275">
        <v>97.3</v>
      </c>
      <c r="N43" s="291">
        <v>39890606</v>
      </c>
      <c r="O43" s="307">
        <v>85.8</v>
      </c>
      <c r="P43" s="275">
        <v>99.2</v>
      </c>
      <c r="Q43" s="42"/>
      <c r="R43" s="291">
        <v>398167</v>
      </c>
      <c r="S43" s="271">
        <v>100</v>
      </c>
      <c r="T43" s="467">
        <v>42259203</v>
      </c>
      <c r="U43" s="271">
        <v>92.8</v>
      </c>
      <c r="V43" s="307">
        <v>106.13</v>
      </c>
      <c r="W43" s="307">
        <v>27.06</v>
      </c>
      <c r="X43" s="307">
        <v>0</v>
      </c>
      <c r="Y43" s="275">
        <v>58.6</v>
      </c>
      <c r="Z43" s="42"/>
      <c r="AA43" s="262">
        <v>2225</v>
      </c>
      <c r="AB43" s="482">
        <v>90.8</v>
      </c>
      <c r="AC43" s="258">
        <v>14667</v>
      </c>
      <c r="AD43" s="258">
        <v>28</v>
      </c>
      <c r="AE43" s="258">
        <v>0</v>
      </c>
      <c r="AF43" s="258">
        <v>7854</v>
      </c>
      <c r="AG43" s="258">
        <v>1030</v>
      </c>
      <c r="AH43" s="258">
        <v>5755</v>
      </c>
      <c r="AI43" s="258">
        <v>0</v>
      </c>
      <c r="AJ43" s="258">
        <v>32</v>
      </c>
      <c r="AK43" s="264">
        <v>1388</v>
      </c>
    </row>
    <row r="44" spans="1:37" ht="15.75" customHeight="1">
      <c r="A44" s="689" t="s">
        <v>640</v>
      </c>
      <c r="B44" s="234">
        <v>4296</v>
      </c>
      <c r="C44" s="138">
        <v>665</v>
      </c>
      <c r="D44" s="138">
        <v>5</v>
      </c>
      <c r="E44" s="138">
        <v>51</v>
      </c>
      <c r="F44" s="140">
        <v>609</v>
      </c>
      <c r="G44" s="880"/>
      <c r="H44" s="201">
        <v>308</v>
      </c>
      <c r="I44" s="204">
        <v>2.8</v>
      </c>
      <c r="J44" s="42"/>
      <c r="K44" s="201">
        <v>0</v>
      </c>
      <c r="L44" s="203">
        <v>238540</v>
      </c>
      <c r="M44" s="204">
        <v>90.1</v>
      </c>
      <c r="N44" s="224">
        <v>27366328</v>
      </c>
      <c r="O44" s="206">
        <v>57.1</v>
      </c>
      <c r="P44" s="204">
        <v>92.8</v>
      </c>
      <c r="Q44" s="42"/>
      <c r="R44" s="224">
        <v>264816</v>
      </c>
      <c r="S44" s="202">
        <v>99.9</v>
      </c>
      <c r="T44" s="468">
        <v>29537688</v>
      </c>
      <c r="U44" s="202">
        <v>93</v>
      </c>
      <c r="V44" s="206">
        <v>111.5</v>
      </c>
      <c r="W44" s="206">
        <v>22.8</v>
      </c>
      <c r="X44" s="206">
        <v>0</v>
      </c>
      <c r="Y44" s="204">
        <v>46.5</v>
      </c>
      <c r="Z44" s="42"/>
      <c r="AA44" s="196">
        <v>1420</v>
      </c>
      <c r="AB44" s="195">
        <v>87.311971999999997</v>
      </c>
      <c r="AC44" s="199">
        <v>6461</v>
      </c>
      <c r="AD44" s="199">
        <v>1862</v>
      </c>
      <c r="AE44" s="199">
        <v>0</v>
      </c>
      <c r="AF44" s="199">
        <v>3979</v>
      </c>
      <c r="AG44" s="199">
        <v>104</v>
      </c>
      <c r="AH44" s="199">
        <v>516</v>
      </c>
      <c r="AI44" s="199">
        <v>0</v>
      </c>
      <c r="AJ44" s="199">
        <v>46</v>
      </c>
      <c r="AK44" s="211">
        <v>1712</v>
      </c>
    </row>
    <row r="45" spans="1:37" ht="15.75" customHeight="1">
      <c r="A45" s="489" t="s">
        <v>639</v>
      </c>
      <c r="B45" s="309">
        <v>2063</v>
      </c>
      <c r="C45" s="277">
        <v>376</v>
      </c>
      <c r="D45" s="277">
        <v>19</v>
      </c>
      <c r="E45" s="277">
        <v>35</v>
      </c>
      <c r="F45" s="279">
        <v>322</v>
      </c>
      <c r="G45" s="880"/>
      <c r="H45" s="276">
        <v>79</v>
      </c>
      <c r="I45" s="275">
        <v>5.7630174087975821</v>
      </c>
      <c r="J45" s="42"/>
      <c r="K45" s="276">
        <v>0</v>
      </c>
      <c r="L45" s="325">
        <v>229020</v>
      </c>
      <c r="M45" s="311">
        <v>99.7</v>
      </c>
      <c r="N45" s="475">
        <v>23482917</v>
      </c>
      <c r="O45" s="407">
        <v>66</v>
      </c>
      <c r="P45" s="311">
        <v>99.7</v>
      </c>
      <c r="Q45" s="42"/>
      <c r="R45" s="475">
        <v>229654</v>
      </c>
      <c r="S45" s="312">
        <v>100</v>
      </c>
      <c r="T45" s="469">
        <v>23406153</v>
      </c>
      <c r="U45" s="312">
        <v>95.9</v>
      </c>
      <c r="V45" s="407">
        <v>101.9</v>
      </c>
      <c r="W45" s="407">
        <v>10.8</v>
      </c>
      <c r="X45" s="407" t="s">
        <v>614</v>
      </c>
      <c r="Y45" s="311">
        <v>100</v>
      </c>
      <c r="Z45" s="892"/>
      <c r="AA45" s="269">
        <v>1345</v>
      </c>
      <c r="AB45" s="257">
        <v>81.5</v>
      </c>
      <c r="AC45" s="258">
        <v>8407</v>
      </c>
      <c r="AD45" s="258">
        <v>440</v>
      </c>
      <c r="AE45" s="258" t="s">
        <v>614</v>
      </c>
      <c r="AF45" s="258">
        <v>4842</v>
      </c>
      <c r="AG45" s="258">
        <v>1540</v>
      </c>
      <c r="AH45" s="258">
        <v>1585</v>
      </c>
      <c r="AI45" s="258" t="s">
        <v>614</v>
      </c>
      <c r="AJ45" s="258">
        <v>16</v>
      </c>
      <c r="AK45" s="264">
        <v>625</v>
      </c>
    </row>
    <row r="46" spans="1:37" ht="15.75" customHeight="1">
      <c r="A46" s="689" t="s">
        <v>519</v>
      </c>
      <c r="B46" s="234">
        <v>4747</v>
      </c>
      <c r="C46" s="138">
        <v>957</v>
      </c>
      <c r="D46" s="138">
        <v>23</v>
      </c>
      <c r="E46" s="138">
        <v>52</v>
      </c>
      <c r="F46" s="140">
        <v>881.79133000000002</v>
      </c>
      <c r="G46" s="880"/>
      <c r="H46" s="137">
        <v>257</v>
      </c>
      <c r="I46" s="136">
        <v>2.9</v>
      </c>
      <c r="J46" s="42"/>
      <c r="K46" s="201">
        <v>0</v>
      </c>
      <c r="L46" s="203">
        <v>479528</v>
      </c>
      <c r="M46" s="204">
        <v>98.9</v>
      </c>
      <c r="N46" s="224">
        <v>51660054</v>
      </c>
      <c r="O46" s="206">
        <v>56.4</v>
      </c>
      <c r="P46" s="204">
        <v>98.9</v>
      </c>
      <c r="Q46" s="42"/>
      <c r="R46" s="224">
        <v>484275</v>
      </c>
      <c r="S46" s="202">
        <v>99.9</v>
      </c>
      <c r="T46" s="468">
        <v>52721733</v>
      </c>
      <c r="U46" s="202">
        <v>94.04</v>
      </c>
      <c r="V46" s="206">
        <v>108.9</v>
      </c>
      <c r="W46" s="206">
        <v>16.399999999999999</v>
      </c>
      <c r="X46" s="206">
        <v>100</v>
      </c>
      <c r="Y46" s="204">
        <v>50</v>
      </c>
      <c r="Z46" s="42"/>
      <c r="AA46" s="132">
        <v>2921</v>
      </c>
      <c r="AB46" s="126">
        <v>73.81</v>
      </c>
      <c r="AC46" s="199">
        <v>10706</v>
      </c>
      <c r="AD46" s="199">
        <v>3247</v>
      </c>
      <c r="AE46" s="199">
        <v>0</v>
      </c>
      <c r="AF46" s="199">
        <v>5574</v>
      </c>
      <c r="AG46" s="199">
        <v>422</v>
      </c>
      <c r="AH46" s="199">
        <v>1463</v>
      </c>
      <c r="AI46" s="199">
        <v>0</v>
      </c>
      <c r="AJ46" s="199">
        <v>58</v>
      </c>
      <c r="AK46" s="211">
        <v>1933</v>
      </c>
    </row>
    <row r="47" spans="1:37" ht="15.75" customHeight="1">
      <c r="A47" s="489" t="s">
        <v>520</v>
      </c>
      <c r="B47" s="308">
        <v>10649</v>
      </c>
      <c r="C47" s="277">
        <v>3014</v>
      </c>
      <c r="D47" s="277">
        <v>134</v>
      </c>
      <c r="E47" s="277">
        <v>339</v>
      </c>
      <c r="F47" s="279">
        <v>2541</v>
      </c>
      <c r="G47" s="880"/>
      <c r="H47" s="276">
        <v>934</v>
      </c>
      <c r="I47" s="275">
        <v>8.9</v>
      </c>
      <c r="J47" s="42"/>
      <c r="K47" s="276">
        <v>7</v>
      </c>
      <c r="L47" s="277">
        <v>495190</v>
      </c>
      <c r="M47" s="275">
        <v>93</v>
      </c>
      <c r="N47" s="291">
        <v>52664097</v>
      </c>
      <c r="O47" s="307">
        <v>69</v>
      </c>
      <c r="P47" s="275">
        <v>98.5</v>
      </c>
      <c r="Q47" s="42"/>
      <c r="R47" s="291">
        <v>530726</v>
      </c>
      <c r="S47" s="271">
        <v>99.6</v>
      </c>
      <c r="T47" s="469">
        <v>55363827</v>
      </c>
      <c r="U47" s="271">
        <v>90.4</v>
      </c>
      <c r="V47" s="307">
        <v>104.3</v>
      </c>
      <c r="W47" s="307">
        <v>11.8</v>
      </c>
      <c r="X47" s="307">
        <v>11.6</v>
      </c>
      <c r="Y47" s="275">
        <v>43.6</v>
      </c>
      <c r="Z47" s="42"/>
      <c r="AA47" s="262">
        <v>3584</v>
      </c>
      <c r="AB47" s="257">
        <v>87.383370535714292</v>
      </c>
      <c r="AC47" s="258">
        <v>11746</v>
      </c>
      <c r="AD47" s="258">
        <v>5899</v>
      </c>
      <c r="AE47" s="258" t="s">
        <v>614</v>
      </c>
      <c r="AF47" s="258">
        <v>5487</v>
      </c>
      <c r="AG47" s="258">
        <v>360</v>
      </c>
      <c r="AH47" s="258" t="s">
        <v>614</v>
      </c>
      <c r="AI47" s="258" t="s">
        <v>614</v>
      </c>
      <c r="AJ47" s="258">
        <v>52</v>
      </c>
      <c r="AK47" s="264">
        <v>1857</v>
      </c>
    </row>
    <row r="48" spans="1:37" ht="15.75" customHeight="1">
      <c r="A48" s="689" t="s">
        <v>521</v>
      </c>
      <c r="B48" s="234">
        <v>4310</v>
      </c>
      <c r="C48" s="203">
        <v>898</v>
      </c>
      <c r="D48" s="203">
        <v>12</v>
      </c>
      <c r="E48" s="203">
        <v>45</v>
      </c>
      <c r="F48" s="205">
        <v>841</v>
      </c>
      <c r="G48" s="880"/>
      <c r="H48" s="201">
        <v>345</v>
      </c>
      <c r="I48" s="204">
        <v>4.5999999999999996</v>
      </c>
      <c r="J48" s="42"/>
      <c r="K48" s="201">
        <v>2</v>
      </c>
      <c r="L48" s="203">
        <v>450192</v>
      </c>
      <c r="M48" s="239">
        <v>100</v>
      </c>
      <c r="N48" s="474">
        <v>54657818</v>
      </c>
      <c r="O48" s="206">
        <v>72.09</v>
      </c>
      <c r="P48" s="204">
        <v>100</v>
      </c>
      <c r="Q48" s="42"/>
      <c r="R48" s="224">
        <v>450233</v>
      </c>
      <c r="S48" s="202">
        <v>100</v>
      </c>
      <c r="T48" s="468">
        <v>50401098</v>
      </c>
      <c r="U48" s="202">
        <v>93.2</v>
      </c>
      <c r="V48" s="206">
        <v>111.9</v>
      </c>
      <c r="W48" s="206">
        <v>25.4</v>
      </c>
      <c r="X48" s="206">
        <v>39.299999999999997</v>
      </c>
      <c r="Y48" s="204">
        <v>65.099999999999994</v>
      </c>
      <c r="Z48" s="42"/>
      <c r="AA48" s="196">
        <v>3545</v>
      </c>
      <c r="AB48" s="195">
        <v>70.599999999999994</v>
      </c>
      <c r="AC48" s="199">
        <v>16867</v>
      </c>
      <c r="AD48" s="199">
        <v>10921</v>
      </c>
      <c r="AE48" s="199" t="s">
        <v>614</v>
      </c>
      <c r="AF48" s="199">
        <v>3713</v>
      </c>
      <c r="AG48" s="199">
        <v>136</v>
      </c>
      <c r="AH48" s="199">
        <v>2097</v>
      </c>
      <c r="AI48" s="199" t="s">
        <v>614</v>
      </c>
      <c r="AJ48" s="199">
        <v>52</v>
      </c>
      <c r="AK48" s="211">
        <v>1965</v>
      </c>
    </row>
    <row r="49" spans="1:37" ht="15.75" customHeight="1">
      <c r="A49" s="489" t="s">
        <v>638</v>
      </c>
      <c r="B49" s="308">
        <v>3209</v>
      </c>
      <c r="C49" s="277">
        <v>706</v>
      </c>
      <c r="D49" s="277">
        <v>27</v>
      </c>
      <c r="E49" s="277">
        <v>35</v>
      </c>
      <c r="F49" s="279">
        <v>644</v>
      </c>
      <c r="G49" s="880"/>
      <c r="H49" s="276">
        <v>432</v>
      </c>
      <c r="I49" s="275">
        <v>6.9</v>
      </c>
      <c r="J49" s="42"/>
      <c r="K49" s="276">
        <v>4</v>
      </c>
      <c r="L49" s="277">
        <v>303123</v>
      </c>
      <c r="M49" s="275">
        <v>99.6</v>
      </c>
      <c r="N49" s="291">
        <v>31864201</v>
      </c>
      <c r="O49" s="307">
        <v>83.5</v>
      </c>
      <c r="P49" s="275">
        <v>99.8</v>
      </c>
      <c r="Q49" s="42"/>
      <c r="R49" s="291">
        <v>304168</v>
      </c>
      <c r="S49" s="271">
        <v>99.992999999999995</v>
      </c>
      <c r="T49" s="467">
        <v>31775642</v>
      </c>
      <c r="U49" s="271">
        <v>97.7</v>
      </c>
      <c r="V49" s="307">
        <v>104.46740617027432</v>
      </c>
      <c r="W49" s="307">
        <v>42.4</v>
      </c>
      <c r="X49" s="307">
        <v>33.700000000000003</v>
      </c>
      <c r="Y49" s="275">
        <v>88.5</v>
      </c>
      <c r="Z49" s="42"/>
      <c r="AA49" s="262">
        <v>2150</v>
      </c>
      <c r="AB49" s="257">
        <v>90.2</v>
      </c>
      <c r="AC49" s="258">
        <v>9576</v>
      </c>
      <c r="AD49" s="258">
        <v>2087</v>
      </c>
      <c r="AE49" s="258" t="s">
        <v>614</v>
      </c>
      <c r="AF49" s="258">
        <v>4707</v>
      </c>
      <c r="AG49" s="258">
        <v>130</v>
      </c>
      <c r="AH49" s="258">
        <v>2652</v>
      </c>
      <c r="AI49" s="258" t="s">
        <v>614</v>
      </c>
      <c r="AJ49" s="258">
        <v>24</v>
      </c>
      <c r="AK49" s="264">
        <v>945</v>
      </c>
    </row>
    <row r="50" spans="1:37" ht="15.75" customHeight="1">
      <c r="A50" s="689" t="s">
        <v>522</v>
      </c>
      <c r="B50" s="234">
        <v>3814</v>
      </c>
      <c r="C50" s="203">
        <v>1113</v>
      </c>
      <c r="D50" s="203">
        <v>33</v>
      </c>
      <c r="E50" s="203">
        <v>67</v>
      </c>
      <c r="F50" s="205">
        <v>1013</v>
      </c>
      <c r="G50" s="880"/>
      <c r="H50" s="201">
        <v>527</v>
      </c>
      <c r="I50" s="204">
        <v>10.06</v>
      </c>
      <c r="J50" s="42"/>
      <c r="K50" s="201">
        <v>3</v>
      </c>
      <c r="L50" s="203">
        <v>486434</v>
      </c>
      <c r="M50" s="204">
        <v>99.9</v>
      </c>
      <c r="N50" s="224">
        <v>53823448</v>
      </c>
      <c r="O50" s="206">
        <v>72.599999999999994</v>
      </c>
      <c r="P50" s="204">
        <v>99.9</v>
      </c>
      <c r="Q50" s="42"/>
      <c r="R50" s="224">
        <v>486583</v>
      </c>
      <c r="S50" s="202">
        <v>99.9</v>
      </c>
      <c r="T50" s="468">
        <v>51394128</v>
      </c>
      <c r="U50" s="202">
        <v>94.5</v>
      </c>
      <c r="V50" s="206">
        <v>105.6</v>
      </c>
      <c r="W50" s="206">
        <v>24.9</v>
      </c>
      <c r="X50" s="206">
        <v>0</v>
      </c>
      <c r="Y50" s="204">
        <v>53.8</v>
      </c>
      <c r="Z50" s="42"/>
      <c r="AA50" s="196">
        <v>3750</v>
      </c>
      <c r="AB50" s="195">
        <v>79.400000000000006</v>
      </c>
      <c r="AC50" s="199">
        <v>13508</v>
      </c>
      <c r="AD50" s="199">
        <v>9209</v>
      </c>
      <c r="AE50" s="199" t="s">
        <v>614</v>
      </c>
      <c r="AF50" s="199">
        <v>3663</v>
      </c>
      <c r="AG50" s="199">
        <v>636</v>
      </c>
      <c r="AH50" s="1186">
        <v>10425</v>
      </c>
      <c r="AI50" s="199">
        <v>0</v>
      </c>
      <c r="AJ50" s="199">
        <v>27</v>
      </c>
      <c r="AK50" s="211">
        <v>1628</v>
      </c>
    </row>
    <row r="51" spans="1:37" ht="15.75" customHeight="1">
      <c r="A51" s="489" t="s">
        <v>221</v>
      </c>
      <c r="B51" s="308">
        <v>5560</v>
      </c>
      <c r="C51" s="277">
        <v>1935</v>
      </c>
      <c r="D51" s="277">
        <v>92</v>
      </c>
      <c r="E51" s="277">
        <v>210</v>
      </c>
      <c r="F51" s="279">
        <v>1633</v>
      </c>
      <c r="G51" s="880"/>
      <c r="H51" s="276">
        <v>582</v>
      </c>
      <c r="I51" s="275">
        <v>28.3</v>
      </c>
      <c r="J51" s="42"/>
      <c r="K51" s="276">
        <v>4</v>
      </c>
      <c r="L51" s="277">
        <v>324101</v>
      </c>
      <c r="M51" s="275">
        <v>91.5</v>
      </c>
      <c r="N51" s="475">
        <v>36482012</v>
      </c>
      <c r="O51" s="307">
        <v>99.5</v>
      </c>
      <c r="P51" s="275">
        <v>96.6</v>
      </c>
      <c r="Q51" s="42"/>
      <c r="R51" s="291">
        <v>347207</v>
      </c>
      <c r="S51" s="271">
        <v>99.9</v>
      </c>
      <c r="T51" s="469">
        <v>38455856</v>
      </c>
      <c r="U51" s="271">
        <v>90</v>
      </c>
      <c r="V51" s="307">
        <v>110.75772089848419</v>
      </c>
      <c r="W51" s="307">
        <v>19.7</v>
      </c>
      <c r="X51" s="307">
        <v>46.1</v>
      </c>
      <c r="Y51" s="275">
        <v>76.3</v>
      </c>
      <c r="Z51" s="42"/>
      <c r="AA51" s="262">
        <v>1550</v>
      </c>
      <c r="AB51" s="257">
        <v>97.8</v>
      </c>
      <c r="AC51" s="258">
        <v>15104</v>
      </c>
      <c r="AD51" s="258">
        <v>2347</v>
      </c>
      <c r="AE51" s="258" t="s">
        <v>614</v>
      </c>
      <c r="AF51" s="258">
        <v>2581</v>
      </c>
      <c r="AG51" s="258" t="s">
        <v>614</v>
      </c>
      <c r="AH51" s="258">
        <v>10176</v>
      </c>
      <c r="AI51" s="258" t="s">
        <v>614</v>
      </c>
      <c r="AJ51" s="258">
        <v>31</v>
      </c>
      <c r="AK51" s="264">
        <v>1220</v>
      </c>
    </row>
    <row r="52" spans="1:37" ht="15.75" customHeight="1">
      <c r="A52" s="689" t="s">
        <v>523</v>
      </c>
      <c r="B52" s="156">
        <v>5292</v>
      </c>
      <c r="C52" s="138">
        <v>1391</v>
      </c>
      <c r="D52" s="138">
        <v>34</v>
      </c>
      <c r="E52" s="138">
        <v>199</v>
      </c>
      <c r="F52" s="140">
        <v>1158</v>
      </c>
      <c r="G52" s="880"/>
      <c r="H52" s="137">
        <v>124</v>
      </c>
      <c r="I52" s="136">
        <v>8</v>
      </c>
      <c r="J52" s="42"/>
      <c r="K52" s="137">
        <v>3</v>
      </c>
      <c r="L52" s="138">
        <v>138918</v>
      </c>
      <c r="M52" s="136">
        <v>38.1</v>
      </c>
      <c r="N52" s="396">
        <v>15647626</v>
      </c>
      <c r="O52" s="58">
        <v>66.900000000000006</v>
      </c>
      <c r="P52" s="136">
        <v>67.599999999999994</v>
      </c>
      <c r="Q52" s="42"/>
      <c r="R52" s="396">
        <v>347190</v>
      </c>
      <c r="S52" s="135">
        <v>98.52</v>
      </c>
      <c r="T52" s="470">
        <v>40582486</v>
      </c>
      <c r="U52" s="135">
        <v>83.39</v>
      </c>
      <c r="V52" s="58">
        <v>140.19999999999999</v>
      </c>
      <c r="W52" s="58">
        <v>40.5</v>
      </c>
      <c r="X52" s="58">
        <v>0</v>
      </c>
      <c r="Y52" s="136">
        <v>33.1</v>
      </c>
      <c r="Z52" s="42"/>
      <c r="AA52" s="132">
        <v>2143</v>
      </c>
      <c r="AB52" s="126">
        <v>91.1</v>
      </c>
      <c r="AC52" s="141">
        <v>10147</v>
      </c>
      <c r="AD52" s="141">
        <v>6116</v>
      </c>
      <c r="AE52" s="141" t="s">
        <v>614</v>
      </c>
      <c r="AF52" s="141">
        <v>2869</v>
      </c>
      <c r="AG52" s="141" t="s">
        <v>614</v>
      </c>
      <c r="AH52" s="141">
        <v>1162</v>
      </c>
      <c r="AI52" s="141" t="s">
        <v>614</v>
      </c>
      <c r="AJ52" s="141">
        <v>74</v>
      </c>
      <c r="AK52" s="142">
        <v>1976</v>
      </c>
    </row>
    <row r="53" spans="1:37" ht="15.75" customHeight="1">
      <c r="A53" s="489" t="s">
        <v>637</v>
      </c>
      <c r="B53" s="308">
        <v>5147</v>
      </c>
      <c r="C53" s="277">
        <v>2415</v>
      </c>
      <c r="D53" s="277">
        <v>187</v>
      </c>
      <c r="E53" s="277">
        <v>499</v>
      </c>
      <c r="F53" s="279">
        <v>1729</v>
      </c>
      <c r="G53" s="880"/>
      <c r="H53" s="276">
        <v>146</v>
      </c>
      <c r="I53" s="275">
        <v>13.17</v>
      </c>
      <c r="J53" s="42"/>
      <c r="K53" s="276">
        <v>9</v>
      </c>
      <c r="L53" s="277">
        <v>147940</v>
      </c>
      <c r="M53" s="275">
        <v>79.899760743585162</v>
      </c>
      <c r="N53" s="291">
        <v>19459153</v>
      </c>
      <c r="O53" s="307">
        <v>84.702800585388857</v>
      </c>
      <c r="P53" s="275">
        <v>97.897000000000006</v>
      </c>
      <c r="Q53" s="42"/>
      <c r="R53" s="291">
        <v>183338</v>
      </c>
      <c r="S53" s="271">
        <v>99.2</v>
      </c>
      <c r="T53" s="467">
        <v>20553639</v>
      </c>
      <c r="U53" s="271">
        <v>90.7</v>
      </c>
      <c r="V53" s="307">
        <v>112.1079045260666</v>
      </c>
      <c r="W53" s="307">
        <v>30</v>
      </c>
      <c r="X53" s="307">
        <v>90.3</v>
      </c>
      <c r="Y53" s="275">
        <v>73.8</v>
      </c>
      <c r="Z53" s="42"/>
      <c r="AA53" s="262">
        <v>825</v>
      </c>
      <c r="AB53" s="257">
        <v>97.9</v>
      </c>
      <c r="AC53" s="258">
        <v>3801</v>
      </c>
      <c r="AD53" s="258">
        <v>2103</v>
      </c>
      <c r="AE53" s="258">
        <v>0</v>
      </c>
      <c r="AF53" s="258">
        <v>1650</v>
      </c>
      <c r="AG53" s="258">
        <v>48</v>
      </c>
      <c r="AH53" s="258">
        <v>0</v>
      </c>
      <c r="AI53" s="258">
        <v>0</v>
      </c>
      <c r="AJ53" s="258">
        <v>22</v>
      </c>
      <c r="AK53" s="264">
        <v>525</v>
      </c>
    </row>
    <row r="54" spans="1:37" ht="15.75" customHeight="1">
      <c r="A54" s="689" t="s">
        <v>636</v>
      </c>
      <c r="B54" s="234">
        <v>7020</v>
      </c>
      <c r="C54" s="138">
        <v>2397.9</v>
      </c>
      <c r="D54" s="203">
        <v>114.6</v>
      </c>
      <c r="E54" s="203">
        <v>250</v>
      </c>
      <c r="F54" s="140">
        <v>2033.3</v>
      </c>
      <c r="G54" s="880"/>
      <c r="H54" s="201">
        <v>155</v>
      </c>
      <c r="I54" s="204">
        <v>12.01</v>
      </c>
      <c r="J54" s="42"/>
      <c r="K54" s="201">
        <v>8</v>
      </c>
      <c r="L54" s="203">
        <v>168831</v>
      </c>
      <c r="M54" s="204">
        <v>84.5</v>
      </c>
      <c r="N54" s="474">
        <v>19974586</v>
      </c>
      <c r="O54" s="206">
        <v>91.4</v>
      </c>
      <c r="P54" s="204">
        <v>97.9</v>
      </c>
      <c r="Q54" s="42"/>
      <c r="R54" s="224">
        <v>188522</v>
      </c>
      <c r="S54" s="202">
        <v>98.66</v>
      </c>
      <c r="T54" s="468">
        <v>20012140</v>
      </c>
      <c r="U54" s="202">
        <v>92.52</v>
      </c>
      <c r="V54" s="206">
        <v>106.15</v>
      </c>
      <c r="W54" s="206">
        <v>38.1</v>
      </c>
      <c r="X54" s="206">
        <v>20.100000000000001</v>
      </c>
      <c r="Y54" s="204">
        <v>92</v>
      </c>
      <c r="Z54" s="42"/>
      <c r="AA54" s="196">
        <v>1335</v>
      </c>
      <c r="AB54" s="195">
        <v>78.599999999999994</v>
      </c>
      <c r="AC54" s="199">
        <v>4484</v>
      </c>
      <c r="AD54" s="199">
        <v>2308</v>
      </c>
      <c r="AE54" s="199">
        <v>94</v>
      </c>
      <c r="AF54" s="199">
        <v>1958</v>
      </c>
      <c r="AG54" s="199">
        <v>124</v>
      </c>
      <c r="AH54" s="199">
        <v>0</v>
      </c>
      <c r="AI54" s="199">
        <v>0</v>
      </c>
      <c r="AJ54" s="199">
        <v>33</v>
      </c>
      <c r="AK54" s="211">
        <v>1443</v>
      </c>
    </row>
    <row r="55" spans="1:37" ht="15.75" customHeight="1">
      <c r="A55" s="489" t="s">
        <v>223</v>
      </c>
      <c r="B55" s="308">
        <v>22042</v>
      </c>
      <c r="C55" s="277">
        <v>4372</v>
      </c>
      <c r="D55" s="277">
        <v>78</v>
      </c>
      <c r="E55" s="277">
        <v>274</v>
      </c>
      <c r="F55" s="279">
        <v>4020</v>
      </c>
      <c r="G55" s="880"/>
      <c r="H55" s="276">
        <v>854</v>
      </c>
      <c r="I55" s="275">
        <v>8.1999999999999993</v>
      </c>
      <c r="J55" s="42"/>
      <c r="K55" s="276">
        <v>4</v>
      </c>
      <c r="L55" s="277">
        <v>389926</v>
      </c>
      <c r="M55" s="275">
        <v>81.099999999999994</v>
      </c>
      <c r="N55" s="291">
        <v>37627395</v>
      </c>
      <c r="O55" s="307">
        <v>90.5</v>
      </c>
      <c r="P55" s="275">
        <v>93.1</v>
      </c>
      <c r="Q55" s="42"/>
      <c r="R55" s="291">
        <v>480614</v>
      </c>
      <c r="S55" s="271">
        <v>99.9</v>
      </c>
      <c r="T55" s="467">
        <v>55653560</v>
      </c>
      <c r="U55" s="271">
        <v>92.89</v>
      </c>
      <c r="V55" s="307">
        <v>115.79</v>
      </c>
      <c r="W55" s="307">
        <v>21.4</v>
      </c>
      <c r="X55" s="307">
        <v>27.2</v>
      </c>
      <c r="Y55" s="275">
        <v>60</v>
      </c>
      <c r="Z55" s="42"/>
      <c r="AA55" s="262">
        <v>3728</v>
      </c>
      <c r="AB55" s="257">
        <v>86.402360515021456</v>
      </c>
      <c r="AC55" s="258">
        <v>6039</v>
      </c>
      <c r="AD55" s="258">
        <v>4352</v>
      </c>
      <c r="AE55" s="258">
        <v>0</v>
      </c>
      <c r="AF55" s="258">
        <v>1687</v>
      </c>
      <c r="AG55" s="258">
        <v>0</v>
      </c>
      <c r="AH55" s="258">
        <v>0</v>
      </c>
      <c r="AI55" s="258">
        <v>0</v>
      </c>
      <c r="AJ55" s="258">
        <v>27</v>
      </c>
      <c r="AK55" s="264">
        <v>764</v>
      </c>
    </row>
    <row r="56" spans="1:37" ht="15.75" customHeight="1">
      <c r="A56" s="689" t="s">
        <v>635</v>
      </c>
      <c r="B56" s="234">
        <v>5508</v>
      </c>
      <c r="C56" s="203">
        <v>1831</v>
      </c>
      <c r="D56" s="203">
        <v>92</v>
      </c>
      <c r="E56" s="203">
        <v>235</v>
      </c>
      <c r="F56" s="205">
        <v>1504</v>
      </c>
      <c r="G56" s="880"/>
      <c r="H56" s="201">
        <v>340</v>
      </c>
      <c r="I56" s="204">
        <v>9.67</v>
      </c>
      <c r="J56" s="42"/>
      <c r="K56" s="201">
        <v>9</v>
      </c>
      <c r="L56" s="203">
        <v>190933</v>
      </c>
      <c r="M56" s="204">
        <v>88.3</v>
      </c>
      <c r="N56" s="474">
        <v>19249143</v>
      </c>
      <c r="O56" s="206">
        <v>85.3</v>
      </c>
      <c r="P56" s="204">
        <v>93.1</v>
      </c>
      <c r="Q56" s="42"/>
      <c r="R56" s="224">
        <v>214708</v>
      </c>
      <c r="S56" s="202">
        <v>99.3</v>
      </c>
      <c r="T56" s="468">
        <v>21522668</v>
      </c>
      <c r="U56" s="202">
        <v>92</v>
      </c>
      <c r="V56" s="206">
        <v>100.24</v>
      </c>
      <c r="W56" s="206">
        <v>10</v>
      </c>
      <c r="X56" s="206">
        <v>100</v>
      </c>
      <c r="Y56" s="204">
        <v>38.1</v>
      </c>
      <c r="Z56" s="42"/>
      <c r="AA56" s="196">
        <v>679</v>
      </c>
      <c r="AB56" s="195">
        <v>89.48</v>
      </c>
      <c r="AC56" s="141">
        <v>4573</v>
      </c>
      <c r="AD56" s="199">
        <v>3609</v>
      </c>
      <c r="AE56" s="199">
        <v>0</v>
      </c>
      <c r="AF56" s="199">
        <v>964</v>
      </c>
      <c r="AG56" s="199">
        <v>0</v>
      </c>
      <c r="AH56" s="199">
        <v>0</v>
      </c>
      <c r="AI56" s="199">
        <v>0</v>
      </c>
      <c r="AJ56" s="199">
        <v>16</v>
      </c>
      <c r="AK56" s="211">
        <v>569</v>
      </c>
    </row>
    <row r="57" spans="1:37" ht="15.75" customHeight="1">
      <c r="A57" s="489" t="s">
        <v>260</v>
      </c>
      <c r="B57" s="308">
        <v>10011</v>
      </c>
      <c r="C57" s="277">
        <v>3965</v>
      </c>
      <c r="D57" s="277">
        <v>76</v>
      </c>
      <c r="E57" s="277">
        <v>358</v>
      </c>
      <c r="F57" s="279">
        <v>3531</v>
      </c>
      <c r="G57" s="880"/>
      <c r="H57" s="276">
        <v>694</v>
      </c>
      <c r="I57" s="275">
        <v>6.76</v>
      </c>
      <c r="J57" s="42"/>
      <c r="K57" s="276">
        <v>1</v>
      </c>
      <c r="L57" s="277">
        <v>350448</v>
      </c>
      <c r="M57" s="275">
        <v>75.3</v>
      </c>
      <c r="N57" s="291">
        <v>36066649</v>
      </c>
      <c r="O57" s="307">
        <v>87.1</v>
      </c>
      <c r="P57" s="275">
        <v>85.2</v>
      </c>
      <c r="Q57" s="42"/>
      <c r="R57" s="291">
        <v>445625</v>
      </c>
      <c r="S57" s="271">
        <v>95.8</v>
      </c>
      <c r="T57" s="467">
        <v>47719161</v>
      </c>
      <c r="U57" s="271">
        <v>95.1</v>
      </c>
      <c r="V57" s="307">
        <v>107.1</v>
      </c>
      <c r="W57" s="307">
        <v>25.8</v>
      </c>
      <c r="X57" s="307">
        <v>44.4</v>
      </c>
      <c r="Y57" s="275">
        <v>61.2</v>
      </c>
      <c r="Z57" s="42"/>
      <c r="AA57" s="262">
        <v>2882</v>
      </c>
      <c r="AB57" s="257">
        <v>89.2</v>
      </c>
      <c r="AC57" s="258">
        <v>5193</v>
      </c>
      <c r="AD57" s="258">
        <v>3124</v>
      </c>
      <c r="AE57" s="258" t="s">
        <v>614</v>
      </c>
      <c r="AF57" s="258">
        <v>2069</v>
      </c>
      <c r="AG57" s="258" t="s">
        <v>614</v>
      </c>
      <c r="AH57" s="258" t="s">
        <v>614</v>
      </c>
      <c r="AI57" s="258" t="s">
        <v>614</v>
      </c>
      <c r="AJ57" s="258">
        <v>68</v>
      </c>
      <c r="AK57" s="264">
        <v>1868</v>
      </c>
    </row>
    <row r="58" spans="1:37" ht="15.75" customHeight="1">
      <c r="A58" s="689" t="s">
        <v>279</v>
      </c>
      <c r="B58" s="156">
        <v>7244</v>
      </c>
      <c r="C58" s="138">
        <v>2592</v>
      </c>
      <c r="D58" s="138">
        <v>155</v>
      </c>
      <c r="E58" s="138">
        <v>313</v>
      </c>
      <c r="F58" s="140">
        <v>2124</v>
      </c>
      <c r="G58" s="880"/>
      <c r="H58" s="137">
        <v>407</v>
      </c>
      <c r="I58" s="136">
        <v>13.3</v>
      </c>
      <c r="J58" s="42"/>
      <c r="K58" s="137">
        <v>7</v>
      </c>
      <c r="L58" s="138">
        <v>199996</v>
      </c>
      <c r="M58" s="136">
        <v>78</v>
      </c>
      <c r="N58" s="478">
        <v>20332376</v>
      </c>
      <c r="O58" s="58">
        <v>87</v>
      </c>
      <c r="P58" s="136">
        <v>86.2</v>
      </c>
      <c r="Q58" s="42"/>
      <c r="R58" s="396">
        <v>248424</v>
      </c>
      <c r="S58" s="135">
        <v>96.9</v>
      </c>
      <c r="T58" s="470">
        <v>27695544</v>
      </c>
      <c r="U58" s="135">
        <v>87.8</v>
      </c>
      <c r="V58" s="58">
        <v>111.5</v>
      </c>
      <c r="W58" s="58">
        <v>7.9</v>
      </c>
      <c r="X58" s="58">
        <v>1.6</v>
      </c>
      <c r="Y58" s="136">
        <v>58.8</v>
      </c>
      <c r="Z58" s="42"/>
      <c r="AA58" s="132">
        <v>969</v>
      </c>
      <c r="AB58" s="126">
        <v>91</v>
      </c>
      <c r="AC58" s="141">
        <v>11116</v>
      </c>
      <c r="AD58" s="141">
        <v>6908</v>
      </c>
      <c r="AE58" s="141" t="s">
        <v>614</v>
      </c>
      <c r="AF58" s="141">
        <v>3313</v>
      </c>
      <c r="AG58" s="141" t="s">
        <v>614</v>
      </c>
      <c r="AH58" s="141">
        <v>895</v>
      </c>
      <c r="AI58" s="141" t="s">
        <v>614</v>
      </c>
      <c r="AJ58" s="141">
        <v>19</v>
      </c>
      <c r="AK58" s="142">
        <v>621</v>
      </c>
    </row>
    <row r="59" spans="1:37" ht="15.75" customHeight="1">
      <c r="A59" s="489" t="s">
        <v>225</v>
      </c>
      <c r="B59" s="308">
        <v>7634</v>
      </c>
      <c r="C59" s="277">
        <v>2839</v>
      </c>
      <c r="D59" s="277">
        <v>42</v>
      </c>
      <c r="E59" s="277">
        <v>411</v>
      </c>
      <c r="F59" s="279">
        <v>2386</v>
      </c>
      <c r="G59" s="880"/>
      <c r="H59" s="276">
        <v>301</v>
      </c>
      <c r="I59" s="275">
        <v>9.1</v>
      </c>
      <c r="J59" s="42"/>
      <c r="K59" s="276">
        <v>4</v>
      </c>
      <c r="L59" s="277">
        <v>271760</v>
      </c>
      <c r="M59" s="275">
        <v>64.099999999999994</v>
      </c>
      <c r="N59" s="291">
        <v>27264203</v>
      </c>
      <c r="O59" s="307">
        <v>75.900000000000006</v>
      </c>
      <c r="P59" s="275">
        <v>88.3</v>
      </c>
      <c r="Q59" s="42"/>
      <c r="R59" s="291">
        <v>413389</v>
      </c>
      <c r="S59" s="271">
        <v>99.4</v>
      </c>
      <c r="T59" s="467">
        <v>45918563</v>
      </c>
      <c r="U59" s="271">
        <v>92</v>
      </c>
      <c r="V59" s="307">
        <v>111.1</v>
      </c>
      <c r="W59" s="307">
        <v>13.8</v>
      </c>
      <c r="X59" s="307">
        <v>22.5</v>
      </c>
      <c r="Y59" s="275">
        <v>36.5</v>
      </c>
      <c r="Z59" s="42"/>
      <c r="AA59" s="262">
        <v>2711</v>
      </c>
      <c r="AB59" s="257">
        <v>92.7</v>
      </c>
      <c r="AC59" s="258">
        <v>8639</v>
      </c>
      <c r="AD59" s="258">
        <v>4044</v>
      </c>
      <c r="AE59" s="258" t="s">
        <v>614</v>
      </c>
      <c r="AF59" s="258">
        <v>4595</v>
      </c>
      <c r="AG59" s="258" t="s">
        <v>614</v>
      </c>
      <c r="AH59" s="258" t="s">
        <v>614</v>
      </c>
      <c r="AI59" s="258" t="s">
        <v>614</v>
      </c>
      <c r="AJ59" s="258">
        <v>47</v>
      </c>
      <c r="AK59" s="264">
        <v>1506</v>
      </c>
    </row>
    <row r="60" spans="1:37" ht="15.75" customHeight="1">
      <c r="A60" s="689" t="s">
        <v>270</v>
      </c>
      <c r="B60" s="156">
        <v>6758</v>
      </c>
      <c r="C60" s="203">
        <v>2355</v>
      </c>
      <c r="D60" s="203">
        <v>147</v>
      </c>
      <c r="E60" s="203">
        <v>325</v>
      </c>
      <c r="F60" s="205">
        <v>1883</v>
      </c>
      <c r="G60" s="880"/>
      <c r="H60" s="201">
        <v>342</v>
      </c>
      <c r="I60" s="204">
        <v>7.69</v>
      </c>
      <c r="J60" s="42"/>
      <c r="K60" s="201">
        <v>4</v>
      </c>
      <c r="L60" s="203">
        <v>328846</v>
      </c>
      <c r="M60" s="204">
        <v>64.7</v>
      </c>
      <c r="N60" s="474">
        <v>33973605</v>
      </c>
      <c r="O60" s="206">
        <v>78.400000000000006</v>
      </c>
      <c r="P60" s="204">
        <v>89</v>
      </c>
      <c r="Q60" s="42"/>
      <c r="R60" s="224">
        <v>477514</v>
      </c>
      <c r="S60" s="202">
        <v>96.93</v>
      </c>
      <c r="T60" s="471">
        <v>47898806</v>
      </c>
      <c r="U60" s="202">
        <v>95.14</v>
      </c>
      <c r="V60" s="206">
        <v>100.3</v>
      </c>
      <c r="W60" s="206">
        <v>24.2</v>
      </c>
      <c r="X60" s="206">
        <v>90.2</v>
      </c>
      <c r="Y60" s="204">
        <v>83.4</v>
      </c>
      <c r="Z60" s="42"/>
      <c r="AA60" s="196">
        <v>3479</v>
      </c>
      <c r="AB60" s="195">
        <v>80.650000000000006</v>
      </c>
      <c r="AC60" s="199">
        <v>6983</v>
      </c>
      <c r="AD60" s="199">
        <v>4524</v>
      </c>
      <c r="AE60" s="199" t="s">
        <v>614</v>
      </c>
      <c r="AF60" s="199">
        <v>2459</v>
      </c>
      <c r="AG60" s="199" t="s">
        <v>614</v>
      </c>
      <c r="AH60" s="199" t="s">
        <v>614</v>
      </c>
      <c r="AI60" s="199" t="s">
        <v>614</v>
      </c>
      <c r="AJ60" s="199">
        <v>85</v>
      </c>
      <c r="AK60" s="211">
        <v>2537</v>
      </c>
    </row>
    <row r="61" spans="1:37" ht="15.75" customHeight="1">
      <c r="A61" s="489" t="s">
        <v>271</v>
      </c>
      <c r="B61" s="308">
        <v>9357</v>
      </c>
      <c r="C61" s="277">
        <v>2301</v>
      </c>
      <c r="D61" s="277">
        <v>56</v>
      </c>
      <c r="E61" s="277">
        <v>269</v>
      </c>
      <c r="F61" s="279">
        <v>1976</v>
      </c>
      <c r="G61" s="880"/>
      <c r="H61" s="276">
        <v>731</v>
      </c>
      <c r="I61" s="275">
        <v>8.8000000000000007</v>
      </c>
      <c r="J61" s="42"/>
      <c r="K61" s="276">
        <v>3</v>
      </c>
      <c r="L61" s="277">
        <v>209869</v>
      </c>
      <c r="M61" s="275">
        <v>64.900000000000006</v>
      </c>
      <c r="N61" s="291">
        <v>21472821</v>
      </c>
      <c r="O61" s="307">
        <v>58.8</v>
      </c>
      <c r="P61" s="275">
        <v>79.599999999999994</v>
      </c>
      <c r="Q61" s="42"/>
      <c r="R61" s="291">
        <v>307564</v>
      </c>
      <c r="S61" s="271">
        <v>96.1</v>
      </c>
      <c r="T61" s="467">
        <v>35627662</v>
      </c>
      <c r="U61" s="271">
        <v>94.4</v>
      </c>
      <c r="V61" s="307">
        <v>115.8</v>
      </c>
      <c r="W61" s="307">
        <v>20.100000000000001</v>
      </c>
      <c r="X61" s="307">
        <v>34.5</v>
      </c>
      <c r="Y61" s="275">
        <v>93.5</v>
      </c>
      <c r="Z61" s="42"/>
      <c r="AA61" s="262">
        <v>1932</v>
      </c>
      <c r="AB61" s="257" t="s">
        <v>785</v>
      </c>
      <c r="AC61" s="258">
        <v>7146</v>
      </c>
      <c r="AD61" s="258">
        <v>4971</v>
      </c>
      <c r="AE61" s="486" t="s">
        <v>820</v>
      </c>
      <c r="AF61" s="486">
        <v>2175</v>
      </c>
      <c r="AG61" s="486" t="s">
        <v>820</v>
      </c>
      <c r="AH61" s="486" t="s">
        <v>820</v>
      </c>
      <c r="AI61" s="486" t="s">
        <v>820</v>
      </c>
      <c r="AJ61" s="258">
        <v>21</v>
      </c>
      <c r="AK61" s="264">
        <v>715</v>
      </c>
    </row>
    <row r="62" spans="1:37" ht="15.75" customHeight="1">
      <c r="A62" s="689" t="s">
        <v>277</v>
      </c>
      <c r="B62" s="234">
        <v>9123</v>
      </c>
      <c r="C62" s="203">
        <v>2788</v>
      </c>
      <c r="D62" s="138">
        <v>55</v>
      </c>
      <c r="E62" s="138">
        <v>288</v>
      </c>
      <c r="F62" s="205">
        <v>2445</v>
      </c>
      <c r="G62" s="880"/>
      <c r="H62" s="201">
        <v>450</v>
      </c>
      <c r="I62" s="204">
        <v>7.8</v>
      </c>
      <c r="J62" s="42"/>
      <c r="K62" s="201">
        <v>3</v>
      </c>
      <c r="L62" s="203">
        <v>260464</v>
      </c>
      <c r="M62" s="204">
        <v>85.7</v>
      </c>
      <c r="N62" s="474">
        <v>23983228</v>
      </c>
      <c r="O62" s="206">
        <v>80.599999999999994</v>
      </c>
      <c r="P62" s="204">
        <v>96.4</v>
      </c>
      <c r="Q62" s="42"/>
      <c r="R62" s="224">
        <v>275929</v>
      </c>
      <c r="S62" s="202">
        <v>96.3</v>
      </c>
      <c r="T62" s="471">
        <v>25024237</v>
      </c>
      <c r="U62" s="202">
        <v>89.1</v>
      </c>
      <c r="V62" s="206">
        <v>90.7</v>
      </c>
      <c r="W62" s="206">
        <v>24.5</v>
      </c>
      <c r="X62" s="206">
        <v>61.2</v>
      </c>
      <c r="Y62" s="204">
        <v>70</v>
      </c>
      <c r="Z62" s="42"/>
      <c r="AA62" s="196">
        <v>2009</v>
      </c>
      <c r="AB62" s="195">
        <v>104.3</v>
      </c>
      <c r="AC62" s="199">
        <v>7977</v>
      </c>
      <c r="AD62" s="199">
        <v>4317</v>
      </c>
      <c r="AE62" s="199" t="s">
        <v>614</v>
      </c>
      <c r="AF62" s="199">
        <v>2964</v>
      </c>
      <c r="AG62" s="199">
        <v>696</v>
      </c>
      <c r="AH62" s="199" t="s">
        <v>614</v>
      </c>
      <c r="AI62" s="199" t="s">
        <v>614</v>
      </c>
      <c r="AJ62" s="199">
        <v>16</v>
      </c>
      <c r="AK62" s="211">
        <v>683</v>
      </c>
    </row>
    <row r="63" spans="1:37" ht="15.75" customHeight="1">
      <c r="A63" s="489" t="s">
        <v>367</v>
      </c>
      <c r="B63" s="313">
        <v>6388</v>
      </c>
      <c r="C63" s="277">
        <v>2284</v>
      </c>
      <c r="D63" s="277">
        <v>130</v>
      </c>
      <c r="E63" s="277">
        <v>209</v>
      </c>
      <c r="F63" s="290">
        <v>1945</v>
      </c>
      <c r="G63" s="880"/>
      <c r="H63" s="288">
        <v>510</v>
      </c>
      <c r="I63" s="275">
        <v>10.6</v>
      </c>
      <c r="J63" s="42"/>
      <c r="K63" s="288">
        <v>11</v>
      </c>
      <c r="L63" s="277">
        <v>385972</v>
      </c>
      <c r="M63" s="275">
        <v>94.3</v>
      </c>
      <c r="N63" s="291">
        <v>37321164</v>
      </c>
      <c r="O63" s="307">
        <v>77.8</v>
      </c>
      <c r="P63" s="275">
        <v>97.8</v>
      </c>
      <c r="Q63" s="42"/>
      <c r="R63" s="376">
        <v>394529</v>
      </c>
      <c r="S63" s="271">
        <v>97.9</v>
      </c>
      <c r="T63" s="292">
        <v>38094480</v>
      </c>
      <c r="U63" s="271">
        <v>87.99</v>
      </c>
      <c r="V63" s="338">
        <v>96.556856403458298</v>
      </c>
      <c r="W63" s="307">
        <v>19.2</v>
      </c>
      <c r="X63" s="307">
        <v>19.399999999999999</v>
      </c>
      <c r="Y63" s="275">
        <v>39.29</v>
      </c>
      <c r="Z63" s="42"/>
      <c r="AA63" s="269">
        <v>1950</v>
      </c>
      <c r="AB63" s="257">
        <v>73.55</v>
      </c>
      <c r="AC63" s="258">
        <v>16001</v>
      </c>
      <c r="AD63" s="258">
        <v>9201</v>
      </c>
      <c r="AE63" s="258" t="s">
        <v>614</v>
      </c>
      <c r="AF63" s="258">
        <v>6421</v>
      </c>
      <c r="AG63" s="258">
        <v>379</v>
      </c>
      <c r="AH63" s="258" t="s">
        <v>614</v>
      </c>
      <c r="AI63" s="285" t="s">
        <v>614</v>
      </c>
      <c r="AJ63" s="258">
        <v>23</v>
      </c>
      <c r="AK63" s="264">
        <v>844</v>
      </c>
    </row>
    <row r="64" spans="1:37" ht="15.75" customHeight="1">
      <c r="A64" s="689" t="s">
        <v>634</v>
      </c>
      <c r="B64" s="67">
        <v>4043</v>
      </c>
      <c r="C64" s="203">
        <v>2128</v>
      </c>
      <c r="D64" s="203">
        <v>110</v>
      </c>
      <c r="E64" s="203">
        <v>213</v>
      </c>
      <c r="F64" s="205">
        <v>1805</v>
      </c>
      <c r="G64" s="880"/>
      <c r="H64" s="217">
        <v>422</v>
      </c>
      <c r="I64" s="204">
        <v>16.5</v>
      </c>
      <c r="J64" s="42"/>
      <c r="K64" s="217">
        <v>4</v>
      </c>
      <c r="L64" s="203">
        <v>146318</v>
      </c>
      <c r="M64" s="204">
        <v>60</v>
      </c>
      <c r="N64" s="224">
        <v>13984099</v>
      </c>
      <c r="O64" s="202">
        <v>92.5</v>
      </c>
      <c r="P64" s="204">
        <v>78.5</v>
      </c>
      <c r="Q64" s="51"/>
      <c r="R64" s="224">
        <v>240087</v>
      </c>
      <c r="S64" s="202">
        <v>98.4</v>
      </c>
      <c r="T64" s="207">
        <v>24275813</v>
      </c>
      <c r="U64" s="202">
        <v>87.8</v>
      </c>
      <c r="V64" s="66">
        <v>101.1</v>
      </c>
      <c r="W64" s="206">
        <v>7.5</v>
      </c>
      <c r="X64" s="206">
        <v>45.9</v>
      </c>
      <c r="Y64" s="204">
        <v>14.7</v>
      </c>
      <c r="Z64" s="42"/>
      <c r="AA64" s="222">
        <v>951</v>
      </c>
      <c r="AB64" s="195">
        <v>84</v>
      </c>
      <c r="AC64" s="199">
        <v>9090</v>
      </c>
      <c r="AD64" s="199">
        <v>5298</v>
      </c>
      <c r="AE64" s="199" t="s">
        <v>614</v>
      </c>
      <c r="AF64" s="199">
        <v>3512</v>
      </c>
      <c r="AG64" s="199">
        <v>280</v>
      </c>
      <c r="AH64" s="199" t="s">
        <v>614</v>
      </c>
      <c r="AI64" s="199" t="s">
        <v>614</v>
      </c>
      <c r="AJ64" s="199">
        <v>36</v>
      </c>
      <c r="AK64" s="211">
        <v>775</v>
      </c>
    </row>
    <row r="65" spans="1:37" ht="15.75" customHeight="1">
      <c r="A65" s="489" t="s">
        <v>272</v>
      </c>
      <c r="B65" s="313">
        <v>7894</v>
      </c>
      <c r="C65" s="277">
        <v>2872</v>
      </c>
      <c r="D65" s="277">
        <v>130</v>
      </c>
      <c r="E65" s="277">
        <v>265</v>
      </c>
      <c r="F65" s="290">
        <v>2477</v>
      </c>
      <c r="G65" s="880"/>
      <c r="H65" s="288">
        <v>784</v>
      </c>
      <c r="I65" s="275">
        <v>14.76</v>
      </c>
      <c r="J65" s="42"/>
      <c r="K65" s="288">
        <v>5</v>
      </c>
      <c r="L65" s="277">
        <v>308870</v>
      </c>
      <c r="M65" s="275">
        <v>64.7</v>
      </c>
      <c r="N65" s="291">
        <v>33342293</v>
      </c>
      <c r="O65" s="307">
        <v>77.3</v>
      </c>
      <c r="P65" s="275">
        <v>83.9</v>
      </c>
      <c r="Q65" s="42"/>
      <c r="R65" s="376">
        <v>475331</v>
      </c>
      <c r="S65" s="271">
        <v>99.8</v>
      </c>
      <c r="T65" s="292">
        <v>45644710</v>
      </c>
      <c r="U65" s="271">
        <v>88.97</v>
      </c>
      <c r="V65" s="338">
        <v>96.02</v>
      </c>
      <c r="W65" s="307">
        <v>17</v>
      </c>
      <c r="X65" s="307">
        <v>1.8</v>
      </c>
      <c r="Y65" s="275">
        <v>76.400000000000006</v>
      </c>
      <c r="Z65" s="42"/>
      <c r="AA65" s="269">
        <v>3405</v>
      </c>
      <c r="AB65" s="257">
        <v>84.770631424375921</v>
      </c>
      <c r="AC65" s="258">
        <v>11488</v>
      </c>
      <c r="AD65" s="258">
        <v>5367</v>
      </c>
      <c r="AE65" s="258" t="s">
        <v>614</v>
      </c>
      <c r="AF65" s="258">
        <v>6015</v>
      </c>
      <c r="AG65" s="258">
        <v>106</v>
      </c>
      <c r="AH65" s="258" t="s">
        <v>614</v>
      </c>
      <c r="AI65" s="285" t="s">
        <v>614</v>
      </c>
      <c r="AJ65" s="258">
        <v>27</v>
      </c>
      <c r="AK65" s="264">
        <v>919</v>
      </c>
    </row>
    <row r="66" spans="1:37" ht="15.75" customHeight="1">
      <c r="A66" s="689" t="s">
        <v>231</v>
      </c>
      <c r="B66" s="67">
        <v>8767</v>
      </c>
      <c r="C66" s="203">
        <v>3130</v>
      </c>
      <c r="D66" s="203">
        <v>114</v>
      </c>
      <c r="E66" s="203">
        <v>336</v>
      </c>
      <c r="F66" s="205">
        <v>2680</v>
      </c>
      <c r="G66" s="880"/>
      <c r="H66" s="217">
        <v>531</v>
      </c>
      <c r="I66" s="204">
        <v>23.65</v>
      </c>
      <c r="J66" s="42"/>
      <c r="K66" s="217">
        <v>6</v>
      </c>
      <c r="L66" s="203">
        <v>366473</v>
      </c>
      <c r="M66" s="204">
        <v>91.4</v>
      </c>
      <c r="N66" s="224">
        <v>37371282</v>
      </c>
      <c r="O66" s="202">
        <v>83.6</v>
      </c>
      <c r="P66" s="204">
        <v>99.1</v>
      </c>
      <c r="Q66" s="51"/>
      <c r="R66" s="224">
        <v>398789</v>
      </c>
      <c r="S66" s="202">
        <v>99.5</v>
      </c>
      <c r="T66" s="207">
        <v>43440948</v>
      </c>
      <c r="U66" s="202">
        <v>90.1</v>
      </c>
      <c r="V66" s="66">
        <v>108.93216212082079</v>
      </c>
      <c r="W66" s="206">
        <v>12</v>
      </c>
      <c r="X66" s="206">
        <v>6.6</v>
      </c>
      <c r="Y66" s="204">
        <v>79.400000000000006</v>
      </c>
      <c r="Z66" s="42"/>
      <c r="AA66" s="222">
        <v>2419</v>
      </c>
      <c r="AB66" s="195">
        <v>86.9</v>
      </c>
      <c r="AC66" s="199">
        <v>9784</v>
      </c>
      <c r="AD66" s="199">
        <v>5437</v>
      </c>
      <c r="AE66" s="199" t="s">
        <v>614</v>
      </c>
      <c r="AF66" s="199">
        <v>4347</v>
      </c>
      <c r="AG66" s="199" t="s">
        <v>781</v>
      </c>
      <c r="AH66" s="199" t="s">
        <v>781</v>
      </c>
      <c r="AI66" s="199" t="s">
        <v>781</v>
      </c>
      <c r="AJ66" s="199">
        <v>6</v>
      </c>
      <c r="AK66" s="211">
        <v>247</v>
      </c>
    </row>
    <row r="67" spans="1:37" ht="15.75" customHeight="1">
      <c r="A67" s="489" t="s">
        <v>262</v>
      </c>
      <c r="B67" s="313">
        <v>8618</v>
      </c>
      <c r="C67" s="277">
        <v>3061.22</v>
      </c>
      <c r="D67" s="277">
        <v>100.13</v>
      </c>
      <c r="E67" s="277">
        <v>285.54000000000002</v>
      </c>
      <c r="F67" s="279">
        <v>2675.55</v>
      </c>
      <c r="G67" s="880"/>
      <c r="H67" s="288">
        <v>685</v>
      </c>
      <c r="I67" s="275">
        <v>7.9</v>
      </c>
      <c r="J67" s="42"/>
      <c r="K67" s="288">
        <v>3</v>
      </c>
      <c r="L67" s="277">
        <v>471600</v>
      </c>
      <c r="M67" s="275">
        <v>79.5</v>
      </c>
      <c r="N67" s="291">
        <v>54369674</v>
      </c>
      <c r="O67" s="307">
        <v>88.7</v>
      </c>
      <c r="P67" s="275">
        <v>94.3</v>
      </c>
      <c r="Q67" s="42"/>
      <c r="R67" s="376">
        <v>573900</v>
      </c>
      <c r="S67" s="271">
        <v>99</v>
      </c>
      <c r="T67" s="292">
        <v>59506176</v>
      </c>
      <c r="U67" s="271">
        <v>92.9</v>
      </c>
      <c r="V67" s="338">
        <v>103.7</v>
      </c>
      <c r="W67" s="307">
        <v>26.9</v>
      </c>
      <c r="X67" s="307">
        <v>4.3</v>
      </c>
      <c r="Y67" s="275">
        <v>49.2</v>
      </c>
      <c r="Z67" s="42"/>
      <c r="AA67" s="269">
        <v>4174</v>
      </c>
      <c r="AB67" s="257">
        <v>78.900000000000006</v>
      </c>
      <c r="AC67" s="258">
        <v>16600</v>
      </c>
      <c r="AD67" s="258">
        <v>11015</v>
      </c>
      <c r="AE67" s="258" t="s">
        <v>614</v>
      </c>
      <c r="AF67" s="258">
        <v>4759</v>
      </c>
      <c r="AG67" s="258">
        <v>122</v>
      </c>
      <c r="AH67" s="258">
        <v>704</v>
      </c>
      <c r="AI67" s="258" t="s">
        <v>614</v>
      </c>
      <c r="AJ67" s="258">
        <v>44</v>
      </c>
      <c r="AK67" s="264">
        <v>1147</v>
      </c>
    </row>
    <row r="68" spans="1:37" ht="15.75" customHeight="1" thickBot="1">
      <c r="A68" s="689" t="s">
        <v>524</v>
      </c>
      <c r="B68" s="67">
        <v>1899</v>
      </c>
      <c r="C68" s="203">
        <v>502</v>
      </c>
      <c r="D68" s="203">
        <v>31</v>
      </c>
      <c r="E68" s="203">
        <v>52</v>
      </c>
      <c r="F68" s="205">
        <v>419</v>
      </c>
      <c r="G68" s="880"/>
      <c r="H68" s="201">
        <v>166</v>
      </c>
      <c r="I68" s="204">
        <v>5.9</v>
      </c>
      <c r="J68" s="42"/>
      <c r="K68" s="201">
        <v>0</v>
      </c>
      <c r="L68" s="203">
        <v>313368</v>
      </c>
      <c r="M68" s="204">
        <v>98.2</v>
      </c>
      <c r="N68" s="224">
        <v>34340773</v>
      </c>
      <c r="O68" s="206">
        <v>99.99</v>
      </c>
      <c r="P68" s="204">
        <v>98.58</v>
      </c>
      <c r="Q68" s="42"/>
      <c r="R68" s="224">
        <v>314889</v>
      </c>
      <c r="S68" s="202">
        <v>100</v>
      </c>
      <c r="T68" s="207">
        <v>35548520</v>
      </c>
      <c r="U68" s="202">
        <v>96.5</v>
      </c>
      <c r="V68" s="206">
        <v>112.89</v>
      </c>
      <c r="W68" s="206">
        <v>7.1</v>
      </c>
      <c r="X68" s="206" t="s">
        <v>614</v>
      </c>
      <c r="Y68" s="204">
        <v>91.3</v>
      </c>
      <c r="Z68" s="42"/>
      <c r="AA68" s="196">
        <v>1905</v>
      </c>
      <c r="AB68" s="195">
        <v>65.8</v>
      </c>
      <c r="AC68" s="199">
        <v>8858</v>
      </c>
      <c r="AD68" s="199">
        <v>6095</v>
      </c>
      <c r="AE68" s="199" t="s">
        <v>614</v>
      </c>
      <c r="AF68" s="199">
        <v>2628</v>
      </c>
      <c r="AG68" s="199">
        <v>135</v>
      </c>
      <c r="AH68" s="199" t="s">
        <v>614</v>
      </c>
      <c r="AI68" s="199" t="s">
        <v>614</v>
      </c>
      <c r="AJ68" s="199">
        <v>16</v>
      </c>
      <c r="AK68" s="211">
        <v>692</v>
      </c>
    </row>
    <row r="69" spans="1:37" s="796" customFormat="1" ht="15" customHeight="1" thickTop="1">
      <c r="A69" s="784" t="s">
        <v>903</v>
      </c>
      <c r="B69" s="635">
        <f>SUM(B7:B68)</f>
        <v>463809</v>
      </c>
      <c r="C69" s="632">
        <f>SUM(C7:C68)</f>
        <v>142335.81999999998</v>
      </c>
      <c r="D69" s="632">
        <f>SUM(D7:D68)</f>
        <v>4968.53</v>
      </c>
      <c r="E69" s="632">
        <f>SUM(E7:E68)</f>
        <v>13817.04</v>
      </c>
      <c r="F69" s="788">
        <f>SUM(F7:F68)</f>
        <v>123548.84133000002</v>
      </c>
      <c r="G69" s="887"/>
      <c r="H69" s="785">
        <f>SUM(H7:H68)</f>
        <v>24941</v>
      </c>
      <c r="I69" s="786">
        <f>SUM(I7:I68)</f>
        <v>672.87960418966713</v>
      </c>
      <c r="J69" s="890"/>
      <c r="K69" s="785">
        <f>SUM(K7:K68)</f>
        <v>206</v>
      </c>
      <c r="L69" s="632">
        <f>SUM(L7:L68)</f>
        <v>19475689</v>
      </c>
      <c r="M69" s="634" t="s">
        <v>569</v>
      </c>
      <c r="N69" s="787">
        <f>SUM(N7:N68)</f>
        <v>2060071221</v>
      </c>
      <c r="O69" s="632" t="s">
        <v>569</v>
      </c>
      <c r="P69" s="788" t="s">
        <v>529</v>
      </c>
      <c r="Q69" s="893"/>
      <c r="R69" s="789">
        <f>SUM(R7:R68)</f>
        <v>22323739</v>
      </c>
      <c r="S69" s="632" t="s">
        <v>529</v>
      </c>
      <c r="T69" s="790">
        <f>SUM(T7:T68)</f>
        <v>2320016983</v>
      </c>
      <c r="U69" s="632" t="s">
        <v>529</v>
      </c>
      <c r="V69" s="632">
        <f>SUM(V7:V68)</f>
        <v>6576.1130645371941</v>
      </c>
      <c r="W69" s="791" t="s">
        <v>529</v>
      </c>
      <c r="X69" s="791" t="s">
        <v>529</v>
      </c>
      <c r="Y69" s="634" t="s">
        <v>529</v>
      </c>
      <c r="Z69" s="893"/>
      <c r="AA69" s="792">
        <f>SUM(AA7:AA68)</f>
        <v>143499</v>
      </c>
      <c r="AB69" s="793">
        <f t="shared" ref="AB69:AI69" si="0">SUM(AB7:AB68)</f>
        <v>5299.3635130028506</v>
      </c>
      <c r="AC69" s="794">
        <f t="shared" si="0"/>
        <v>533344</v>
      </c>
      <c r="AD69" s="794">
        <f t="shared" si="0"/>
        <v>234188</v>
      </c>
      <c r="AE69" s="794">
        <f>SUM(AE7:AE68)</f>
        <v>193</v>
      </c>
      <c r="AF69" s="794">
        <f t="shared" si="0"/>
        <v>199944</v>
      </c>
      <c r="AG69" s="794">
        <f t="shared" si="0"/>
        <v>17668</v>
      </c>
      <c r="AH69" s="794">
        <f t="shared" si="0"/>
        <v>91775</v>
      </c>
      <c r="AI69" s="794">
        <f t="shared" si="0"/>
        <v>1</v>
      </c>
      <c r="AJ69" s="794">
        <f>SUM(AJ7:AJ68)</f>
        <v>1879</v>
      </c>
      <c r="AK69" s="795">
        <f>SUM(AK7:AK68)</f>
        <v>62826</v>
      </c>
    </row>
    <row r="70" spans="1:37" ht="15" customHeight="1">
      <c r="A70" s="1122" t="s">
        <v>904</v>
      </c>
      <c r="B70" s="1123">
        <f>AVERAGE(B7:B68)</f>
        <v>7480.7903225806449</v>
      </c>
      <c r="C70" s="1094">
        <f>AVERAGE(C7:C68)</f>
        <v>2295.7390322580641</v>
      </c>
      <c r="D70" s="1094">
        <f>AVERAGE(D7:D68)</f>
        <v>80.137580645161293</v>
      </c>
      <c r="E70" s="1094">
        <f>AVERAGE(E7:E68)</f>
        <v>222.85548387096776</v>
      </c>
      <c r="F70" s="1124">
        <f>AVERAGE(F7:F68)</f>
        <v>1992.7232472580649</v>
      </c>
      <c r="G70" s="888"/>
      <c r="H70" s="1096">
        <f>AVERAGE(H7:H68)</f>
        <v>402.27419354838707</v>
      </c>
      <c r="I70" s="1098">
        <f>AVERAGE(I7:I68)</f>
        <v>10.852896841768825</v>
      </c>
      <c r="J70" s="891"/>
      <c r="K70" s="1093">
        <f t="shared" ref="K70:P70" si="1">AVERAGE(K7:K68)</f>
        <v>3.6785714285714284</v>
      </c>
      <c r="L70" s="1094">
        <f t="shared" si="1"/>
        <v>314124.01612903224</v>
      </c>
      <c r="M70" s="1098">
        <f t="shared" si="1"/>
        <v>85.602092915219103</v>
      </c>
      <c r="N70" s="1125">
        <f t="shared" si="1"/>
        <v>33226955.177419353</v>
      </c>
      <c r="O70" s="1097">
        <f t="shared" si="1"/>
        <v>78.089561299764355</v>
      </c>
      <c r="P70" s="1126">
        <f t="shared" si="1"/>
        <v>93.941661290322585</v>
      </c>
      <c r="Q70" s="42"/>
      <c r="R70" s="617">
        <f>AVERAGE(R7:R68)</f>
        <v>360060.30645161291</v>
      </c>
      <c r="S70" s="1097">
        <f>AVERAGE(S7:S68)</f>
        <v>98.888499999999993</v>
      </c>
      <c r="T70" s="1094">
        <f t="shared" ref="T70:Y70" si="2">AVERAGE(T7:T68)</f>
        <v>38033065.295081966</v>
      </c>
      <c r="U70" s="1097">
        <f t="shared" si="2"/>
        <v>91.064098360655763</v>
      </c>
      <c r="V70" s="1097">
        <f t="shared" si="2"/>
        <v>107.80513220552777</v>
      </c>
      <c r="W70" s="1127">
        <f t="shared" si="2"/>
        <v>21.557377049180324</v>
      </c>
      <c r="X70" s="1097">
        <f t="shared" si="2"/>
        <v>36.79137931034483</v>
      </c>
      <c r="Y70" s="1098">
        <f t="shared" si="2"/>
        <v>63.692499999999995</v>
      </c>
      <c r="Z70" s="42"/>
      <c r="AA70" s="1086">
        <f>AVERAGE(AA7:AA68)</f>
        <v>2314.5</v>
      </c>
      <c r="AB70" s="1084">
        <f>AVERAGE(AB7:AB68)</f>
        <v>89.819720559370353</v>
      </c>
      <c r="AC70" s="1080">
        <f>AVERAGE(AC7:AC68)</f>
        <v>8602.322580645161</v>
      </c>
      <c r="AD70" s="1080">
        <f>AVERAGE(AD7:AD68)</f>
        <v>3777.2258064516127</v>
      </c>
      <c r="AE70" s="1080">
        <f>AVERAGE(AE7:AE68)</f>
        <v>13.785714285714286</v>
      </c>
      <c r="AF70" s="1080">
        <f t="shared" ref="AF70:AK70" si="3">AVERAGE(AF7:AF68)</f>
        <v>3224.9032258064517</v>
      </c>
      <c r="AG70" s="1080">
        <f t="shared" si="3"/>
        <v>477.51351351351349</v>
      </c>
      <c r="AH70" s="1080">
        <f t="shared" si="3"/>
        <v>2960.483870967742</v>
      </c>
      <c r="AI70" s="1080">
        <f t="shared" si="3"/>
        <v>6.6666666666666666E-2</v>
      </c>
      <c r="AJ70" s="1080">
        <f t="shared" si="3"/>
        <v>30.306451612903224</v>
      </c>
      <c r="AK70" s="1082">
        <f t="shared" si="3"/>
        <v>1013.3225806451613</v>
      </c>
    </row>
    <row r="71" spans="1:37" s="123" customFormat="1" ht="13.2" customHeight="1">
      <c r="A71" s="123" t="s">
        <v>296</v>
      </c>
      <c r="B71" s="1401" t="s">
        <v>845</v>
      </c>
      <c r="C71" s="1401"/>
      <c r="D71" s="1401"/>
      <c r="E71" s="1401"/>
      <c r="H71" s="44" t="s">
        <v>846</v>
      </c>
      <c r="I71" s="44"/>
      <c r="K71" s="44" t="s">
        <v>847</v>
      </c>
      <c r="L71" s="913"/>
      <c r="M71" s="913"/>
      <c r="N71" s="44"/>
      <c r="O71" s="44"/>
      <c r="P71" s="808"/>
      <c r="Q71" s="808"/>
      <c r="R71" s="1403" t="s">
        <v>848</v>
      </c>
      <c r="S71" s="1404"/>
      <c r="T71" s="1404"/>
      <c r="U71" s="1404"/>
      <c r="V71" s="1404"/>
      <c r="W71" s="896"/>
      <c r="X71" s="896"/>
      <c r="Y71" s="896"/>
      <c r="Z71" s="896"/>
      <c r="AA71" s="44" t="s">
        <v>849</v>
      </c>
      <c r="AB71" s="44"/>
      <c r="AC71" s="44"/>
      <c r="AD71" s="44"/>
      <c r="AE71" s="44"/>
      <c r="AF71" s="44"/>
      <c r="AG71" s="44"/>
      <c r="AH71" s="44"/>
      <c r="AI71" s="44"/>
      <c r="AJ71" s="44"/>
      <c r="AK71" s="44"/>
    </row>
    <row r="72" spans="1:37" s="123" customFormat="1" ht="13.2" customHeight="1">
      <c r="B72" s="1402" t="s">
        <v>850</v>
      </c>
      <c r="C72" s="1423"/>
      <c r="D72" s="1423"/>
      <c r="E72" s="1423"/>
      <c r="F72" s="1423"/>
      <c r="H72" s="44" t="s">
        <v>630</v>
      </c>
      <c r="I72" s="44"/>
      <c r="K72" s="44" t="s">
        <v>851</v>
      </c>
      <c r="L72" s="913"/>
      <c r="M72" s="913"/>
      <c r="N72" s="44"/>
      <c r="O72" s="44"/>
      <c r="P72" s="808"/>
      <c r="Q72" s="808"/>
      <c r="R72" s="1402" t="s">
        <v>599</v>
      </c>
      <c r="S72" s="1402"/>
      <c r="T72" s="1402"/>
      <c r="U72" s="1402"/>
      <c r="V72" s="1402"/>
      <c r="W72" s="897"/>
      <c r="X72" s="897"/>
      <c r="Y72" s="897"/>
      <c r="Z72" s="897"/>
      <c r="AA72" s="44" t="s">
        <v>852</v>
      </c>
      <c r="AB72" s="44"/>
      <c r="AC72" s="44"/>
      <c r="AD72" s="44"/>
      <c r="AE72" s="44"/>
      <c r="AF72" s="44"/>
      <c r="AG72" s="44"/>
      <c r="AH72" s="44"/>
      <c r="AI72" s="44"/>
      <c r="AJ72" s="44"/>
      <c r="AK72" s="44"/>
    </row>
    <row r="73" spans="1:37" s="123" customFormat="1" ht="13.2" customHeight="1">
      <c r="B73" s="913" t="s">
        <v>762</v>
      </c>
      <c r="C73" s="44"/>
      <c r="K73" s="44" t="s">
        <v>631</v>
      </c>
      <c r="L73" s="44"/>
      <c r="M73" s="44"/>
      <c r="N73" s="44"/>
      <c r="O73" s="44"/>
      <c r="P73" s="808"/>
      <c r="Q73" s="808"/>
      <c r="R73" s="1402" t="s">
        <v>744</v>
      </c>
      <c r="S73" s="1402"/>
      <c r="T73" s="1402"/>
      <c r="U73" s="1402"/>
      <c r="V73" s="1402"/>
      <c r="AA73" s="44" t="s">
        <v>853</v>
      </c>
      <c r="AB73" s="44"/>
      <c r="AC73" s="44"/>
      <c r="AD73" s="44"/>
      <c r="AE73" s="44"/>
      <c r="AF73" s="44"/>
      <c r="AG73" s="44"/>
      <c r="AH73" s="44"/>
      <c r="AI73" s="44"/>
      <c r="AJ73" s="44"/>
      <c r="AK73" s="44"/>
    </row>
    <row r="74" spans="1:37" s="123" customFormat="1" ht="13.2" customHeight="1">
      <c r="A74" s="83"/>
      <c r="B74" s="775"/>
      <c r="C74" s="44"/>
      <c r="D74" s="44"/>
      <c r="E74" s="44"/>
      <c r="F74" s="44"/>
      <c r="G74" s="44"/>
      <c r="H74" s="44"/>
      <c r="I74" s="44"/>
      <c r="J74" s="44"/>
      <c r="K74" s="913"/>
      <c r="L74" s="44"/>
      <c r="N74" s="898"/>
      <c r="O74" s="898"/>
      <c r="P74" s="808"/>
      <c r="Q74" s="808"/>
      <c r="R74" s="1404" t="s">
        <v>585</v>
      </c>
      <c r="S74" s="1404"/>
      <c r="T74" s="1404"/>
      <c r="U74" s="1404"/>
      <c r="V74" s="1404"/>
      <c r="W74" s="1404"/>
      <c r="X74" s="1404"/>
      <c r="Y74" s="1404"/>
      <c r="Z74" s="896"/>
      <c r="AA74" s="44"/>
      <c r="AB74" s="913"/>
      <c r="AC74" s="913"/>
      <c r="AD74" s="913"/>
      <c r="AE74" s="912"/>
      <c r="AF74" s="898"/>
      <c r="AG74" s="898"/>
      <c r="AH74" s="898"/>
      <c r="AI74" s="898"/>
      <c r="AJ74" s="898"/>
      <c r="AK74" s="898"/>
    </row>
    <row r="75" spans="1:37" s="123" customFormat="1" ht="13.2" customHeight="1">
      <c r="B75" s="913"/>
      <c r="C75" s="44"/>
      <c r="D75" s="44"/>
      <c r="E75" s="44"/>
      <c r="F75" s="44"/>
      <c r="G75" s="44"/>
      <c r="H75" s="44"/>
      <c r="I75" s="44"/>
      <c r="J75" s="44"/>
      <c r="K75" s="913"/>
      <c r="L75" s="44"/>
      <c r="M75" s="44"/>
      <c r="N75" s="898"/>
      <c r="O75" s="898"/>
      <c r="P75" s="808"/>
      <c r="Q75" s="808"/>
      <c r="R75" s="44" t="s">
        <v>586</v>
      </c>
      <c r="S75" s="898"/>
      <c r="T75" s="898"/>
      <c r="U75" s="898"/>
      <c r="V75" s="898"/>
      <c r="W75" s="898"/>
      <c r="X75" s="898"/>
      <c r="Y75" s="898"/>
      <c r="Z75" s="898"/>
      <c r="AE75" s="898"/>
      <c r="AF75" s="898"/>
      <c r="AG75" s="898"/>
      <c r="AH75" s="898"/>
      <c r="AI75" s="898"/>
      <c r="AJ75" s="898"/>
      <c r="AK75" s="898"/>
    </row>
    <row r="76" spans="1:37" s="123" customFormat="1" ht="13.95" customHeight="1">
      <c r="B76" s="44"/>
      <c r="C76" s="44"/>
      <c r="D76" s="44"/>
      <c r="E76" s="44"/>
      <c r="F76" s="44"/>
      <c r="G76" s="44"/>
      <c r="H76" s="44"/>
      <c r="I76" s="44"/>
      <c r="J76" s="44"/>
      <c r="K76" s="913"/>
      <c r="L76"/>
      <c r="M76"/>
      <c r="N76" s="898"/>
      <c r="O76" s="898"/>
      <c r="P76" s="808"/>
      <c r="Q76" s="808"/>
      <c r="R76" s="809" t="s">
        <v>587</v>
      </c>
      <c r="S76" s="679"/>
      <c r="T76" s="679"/>
      <c r="U76" s="679"/>
      <c r="V76" s="679"/>
      <c r="W76" s="898"/>
      <c r="X76" s="898"/>
      <c r="Y76" s="898"/>
      <c r="Z76" s="898"/>
    </row>
    <row r="77" spans="1:37" s="123" customFormat="1" ht="13.2" customHeight="1">
      <c r="C77" s="44"/>
      <c r="D77" s="44"/>
      <c r="E77" s="44"/>
      <c r="F77" s="44"/>
      <c r="G77" s="44"/>
      <c r="H77" s="44"/>
      <c r="I77" s="44"/>
      <c r="J77" s="44"/>
      <c r="P77" s="808"/>
      <c r="Q77" s="808"/>
      <c r="R77" s="44" t="s">
        <v>588</v>
      </c>
      <c r="S77" s="898"/>
      <c r="T77" s="898"/>
      <c r="U77" s="898"/>
      <c r="V77" s="898"/>
      <c r="W77" s="898"/>
      <c r="X77" s="898"/>
      <c r="Y77" s="898"/>
      <c r="Z77" s="898"/>
      <c r="AA77" s="1400"/>
      <c r="AB77" s="1400"/>
      <c r="AC77" s="1400"/>
      <c r="AD77" s="1400"/>
      <c r="AE77" s="1400"/>
      <c r="AF77" s="1400"/>
      <c r="AG77" s="1400"/>
      <c r="AH77" s="1400"/>
      <c r="AI77" s="1400"/>
      <c r="AJ77" s="865"/>
      <c r="AK77" s="865"/>
    </row>
    <row r="132" spans="1:37" ht="27" customHeight="1">
      <c r="A132" s="1286"/>
      <c r="B132" s="1286"/>
      <c r="C132" s="1286"/>
      <c r="D132" s="1286"/>
      <c r="E132" s="1286"/>
      <c r="F132" s="1286"/>
      <c r="G132" s="1286"/>
      <c r="H132" s="1286"/>
      <c r="I132" s="1286"/>
      <c r="J132" s="1286"/>
      <c r="K132" s="1286"/>
      <c r="L132" s="1286"/>
      <c r="M132" s="1286"/>
      <c r="N132" s="1286"/>
      <c r="O132" s="1286"/>
      <c r="P132" s="1286"/>
      <c r="Q132" s="1286"/>
      <c r="R132" s="1286"/>
      <c r="S132" s="1286"/>
      <c r="T132" s="1286"/>
      <c r="U132" s="1286"/>
      <c r="V132" s="1286"/>
      <c r="W132" s="854"/>
      <c r="X132" s="854"/>
      <c r="Y132" s="854"/>
      <c r="Z132" s="854"/>
      <c r="AA132" s="1286"/>
      <c r="AB132" s="1286"/>
      <c r="AC132" s="1286"/>
      <c r="AD132" s="1286"/>
      <c r="AE132" s="1286"/>
      <c r="AF132" s="1286"/>
      <c r="AG132" s="1286"/>
      <c r="AH132" s="1286"/>
      <c r="AI132" s="1286"/>
      <c r="AJ132" s="854"/>
      <c r="AK132" s="854"/>
    </row>
  </sheetData>
  <customSheetViews>
    <customSheetView guid="{CFB8F6A3-286B-44DA-98E2-E06FA9DC17D9}" scale="90" showGridLines="0">
      <pane xSplit="1" ySplit="6" topLeftCell="B40" activePane="bottomRight" state="frozen"/>
      <selection pane="bottomRight" activeCell="A7" sqref="A7:A54"/>
      <colBreaks count="2" manualBreakCount="2">
        <brk id="24" max="1048575" man="1"/>
        <brk id="68" max="1048575" man="1"/>
      </colBreaks>
      <pageMargins left="0.70866141732283472" right="0.43307086614173229" top="0.78740157480314965" bottom="0.39370078740157483" header="0.51181102362204722" footer="0.19685039370078741"/>
      <pageSetup paperSize="9" scale="80" firstPageNumber="12" fitToWidth="0" orientation="portrait" useFirstPageNumber="1"/>
      <headerFooter alignWithMargins="0"/>
    </customSheetView>
    <customSheetView guid="{429188B7-F8E8-41E0-BAA6-8F869C883D4F}" showGridLines="0">
      <pane xSplit="1" ySplit="6" topLeftCell="V46" activePane="bottomRight" state="frozen"/>
      <selection pane="bottomRight" activeCell="AD70" sqref="AD70"/>
      <colBreaks count="4" manualBreakCount="4">
        <brk id="17" min="1" max="76" man="1"/>
        <brk id="26" min="1" max="76" man="1"/>
        <brk id="37" max="72" man="1"/>
        <brk id="66" max="1048575" man="1"/>
      </colBreaks>
      <pageMargins left="0.74803149606299202" right="0.23622047244094502" top="0.81" bottom="0.39370078740157499" header="0.59055118110236204" footer="0.31496062992126"/>
      <pageSetup paperSize="8" scale="92" firstPageNumber="12" fitToWidth="0" orientation="portrait"/>
      <headerFooter alignWithMargins="0">
        <oddHeader>&amp;L&amp;"ＭＳ Ｐゴシック,太字"&amp;16 ６　都　市</oddHeader>
      </headerFooter>
    </customSheetView>
  </customSheetViews>
  <mergeCells count="42">
    <mergeCell ref="E4:E5"/>
    <mergeCell ref="X3:X5"/>
    <mergeCell ref="AG4:AG5"/>
    <mergeCell ref="W3:W5"/>
    <mergeCell ref="AD4:AD5"/>
    <mergeCell ref="AC3:AI3"/>
    <mergeCell ref="AA3:AB3"/>
    <mergeCell ref="AB4:AB5"/>
    <mergeCell ref="AI4:AI5"/>
    <mergeCell ref="AE4:AE5"/>
    <mergeCell ref="Y3:Y5"/>
    <mergeCell ref="H2:I2"/>
    <mergeCell ref="R2:S2"/>
    <mergeCell ref="S4:S5"/>
    <mergeCell ref="I3:I5"/>
    <mergeCell ref="M4:M5"/>
    <mergeCell ref="H3:H5"/>
    <mergeCell ref="P3:P5"/>
    <mergeCell ref="K3:K5"/>
    <mergeCell ref="AJ3:AK5"/>
    <mergeCell ref="R74:Y74"/>
    <mergeCell ref="B3:B5"/>
    <mergeCell ref="C3:C5"/>
    <mergeCell ref="U4:U5"/>
    <mergeCell ref="L3:M3"/>
    <mergeCell ref="O4:O5"/>
    <mergeCell ref="F4:F5"/>
    <mergeCell ref="D3:F3"/>
    <mergeCell ref="B72:F72"/>
    <mergeCell ref="R72:V72"/>
    <mergeCell ref="V3:V5"/>
    <mergeCell ref="AF4:AF5"/>
    <mergeCell ref="AH4:AH5"/>
    <mergeCell ref="D4:D5"/>
    <mergeCell ref="AA4:AA5"/>
    <mergeCell ref="A132:J132"/>
    <mergeCell ref="K132:V132"/>
    <mergeCell ref="AA132:AI132"/>
    <mergeCell ref="AA77:AI77"/>
    <mergeCell ref="B71:E71"/>
    <mergeCell ref="R73:V73"/>
    <mergeCell ref="R71:V71"/>
  </mergeCells>
  <phoneticPr fontId="2"/>
  <dataValidations count="1">
    <dataValidation imeMode="disabled" allowBlank="1" showInputMessage="1" showErrorMessage="1" sqref="B7:AK68" xr:uid="{00000000-0002-0000-0700-000000000000}"/>
  </dataValidations>
  <pageMargins left="0.74803149606299202" right="0.23622047244094502" top="0.81" bottom="0.39370078740157499" header="0.59055118110236204" footer="0.31496062992126"/>
  <pageSetup paperSize="9" scale="61" firstPageNumber="12" fitToWidth="0" orientation="portrait" r:id="rId1"/>
  <headerFooter alignWithMargins="0">
    <oddHeader>&amp;L&amp;"ＭＳ Ｐゴシック,太字"&amp;16 ６　都　市</oddHeader>
  </headerFooter>
  <colBreaks count="4" manualBreakCount="4">
    <brk id="17" min="1" max="76" man="1"/>
    <brk id="26" min="1" max="76" man="1"/>
    <brk id="37" max="72" man="1"/>
    <brk id="66"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A139"/>
  <sheetViews>
    <sheetView showGridLines="0" view="pageBreakPreview" zoomScaleNormal="100" zoomScaleSheetLayoutView="100" workbookViewId="0">
      <pane xSplit="1" ySplit="6" topLeftCell="B7" activePane="bottomRight" state="frozen"/>
      <selection activeCell="J20" sqref="J19:J20"/>
      <selection pane="topRight" activeCell="J20" sqref="J19:J20"/>
      <selection pane="bottomLeft" activeCell="J20" sqref="J19:J20"/>
      <selection pane="bottomRight" activeCell="AN71" sqref="AN71"/>
    </sheetView>
  </sheetViews>
  <sheetFormatPr defaultColWidth="8.88671875" defaultRowHeight="13.2"/>
  <cols>
    <col min="1" max="1" width="12.88671875" customWidth="1"/>
    <col min="2" max="9" width="11.6640625" customWidth="1"/>
    <col min="10" max="10" width="9.44140625" customWidth="1"/>
    <col min="11" max="12" width="9.77734375" customWidth="1"/>
    <col min="13" max="13" width="7.33203125" customWidth="1"/>
    <col min="14" max="14" width="8.21875" customWidth="1"/>
    <col min="15" max="15" width="9.77734375" customWidth="1"/>
    <col min="16" max="17" width="9.21875" customWidth="1"/>
    <col min="18" max="18" width="9.6640625" customWidth="1"/>
    <col min="19" max="19" width="7.44140625" customWidth="1"/>
    <col min="20" max="20" width="8.109375" customWidth="1"/>
    <col min="21" max="21" width="9.6640625" customWidth="1"/>
    <col min="22" max="22" width="7.44140625" customWidth="1"/>
    <col min="23" max="23" width="10" customWidth="1"/>
    <col min="24" max="24" width="6.21875" customWidth="1"/>
    <col min="25" max="25" width="7.44140625" customWidth="1"/>
    <col min="26" max="26" width="10" customWidth="1"/>
    <col min="27" max="27" width="6.21875" customWidth="1"/>
    <col min="28" max="28" width="7.44140625" customWidth="1"/>
    <col min="29" max="29" width="10" customWidth="1"/>
    <col min="30" max="30" width="6.21875" customWidth="1"/>
    <col min="31" max="31" width="6.44140625" customWidth="1"/>
    <col min="32" max="32" width="9.44140625" customWidth="1"/>
    <col min="33" max="33" width="7.88671875" customWidth="1"/>
    <col min="34" max="34" width="6" customWidth="1"/>
    <col min="35" max="35" width="6.6640625" customWidth="1"/>
    <col min="36" max="36" width="7.33203125" customWidth="1"/>
    <col min="37" max="37" width="6" customWidth="1"/>
    <col min="38" max="38" width="7.44140625" customWidth="1"/>
    <col min="39" max="39" width="7.33203125" customWidth="1"/>
    <col min="40" max="42" width="7.44140625" customWidth="1"/>
    <col min="43" max="43" width="9.21875" customWidth="1"/>
    <col min="44" max="44" width="12.21875" customWidth="1"/>
    <col min="45" max="45" width="9.6640625" customWidth="1"/>
    <col min="46" max="46" width="12.33203125" customWidth="1"/>
    <col min="47" max="56" width="6.21875" customWidth="1"/>
    <col min="57" max="57" width="6.88671875" customWidth="1"/>
    <col min="58" max="58" width="1.88671875" customWidth="1"/>
    <col min="59" max="59" width="6.109375" customWidth="1"/>
    <col min="60" max="60" width="11.21875" customWidth="1"/>
    <col min="61" max="61" width="6.109375" customWidth="1"/>
    <col min="62" max="62" width="11.21875" customWidth="1"/>
    <col min="63" max="64" width="7.6640625" customWidth="1"/>
    <col min="65" max="65" width="13.77734375" customWidth="1"/>
    <col min="66" max="66" width="7.6640625" customWidth="1"/>
    <col min="67" max="67" width="10.21875" customWidth="1"/>
    <col min="68" max="69" width="7.44140625" customWidth="1"/>
    <col min="70" max="70" width="2" customWidth="1"/>
    <col min="71" max="71" width="9.33203125" customWidth="1"/>
    <col min="72" max="72" width="9.77734375" customWidth="1"/>
    <col min="73" max="73" width="2.109375" customWidth="1"/>
    <col min="74" max="82" width="8.44140625" customWidth="1"/>
    <col min="83" max="83" width="3" customWidth="1"/>
    <col min="84" max="84" width="12.44140625" customWidth="1"/>
    <col min="85" max="85" width="10.77734375" customWidth="1"/>
    <col min="86" max="86" width="9.88671875" customWidth="1"/>
    <col min="87" max="87" width="11.88671875" customWidth="1"/>
    <col min="88" max="95" width="10" customWidth="1"/>
    <col min="96" max="96" width="3.33203125" customWidth="1"/>
    <col min="97" max="97" width="9.77734375" customWidth="1"/>
    <col min="98" max="103" width="11.21875" customWidth="1"/>
    <col min="104" max="105" width="17.77734375" customWidth="1"/>
    <col min="106" max="106" width="8.88671875" customWidth="1"/>
  </cols>
  <sheetData>
    <row r="1" spans="1:105" ht="19.2">
      <c r="A1" s="1" t="s">
        <v>632</v>
      </c>
      <c r="B1" s="1"/>
      <c r="C1" s="1"/>
      <c r="D1" s="1"/>
      <c r="E1" s="1"/>
      <c r="G1" s="1"/>
      <c r="I1" s="1"/>
      <c r="V1" s="713"/>
      <c r="W1" s="713"/>
      <c r="X1" s="713"/>
      <c r="Y1" s="713"/>
      <c r="Z1" s="713"/>
      <c r="AA1" s="713"/>
      <c r="AB1" s="713"/>
      <c r="AC1" s="713"/>
      <c r="AD1" s="713"/>
      <c r="AE1" s="713"/>
      <c r="AF1" s="713"/>
    </row>
    <row r="2" spans="1:105" ht="18.75" customHeight="1">
      <c r="B2" s="22" t="s">
        <v>457</v>
      </c>
      <c r="C2" s="905"/>
      <c r="D2" s="905"/>
      <c r="E2" s="905"/>
      <c r="F2" s="47"/>
      <c r="G2" s="905"/>
      <c r="H2" s="47"/>
      <c r="I2" s="905"/>
      <c r="M2" s="1497"/>
      <c r="N2" s="1497"/>
      <c r="V2" s="717"/>
      <c r="W2" s="717"/>
      <c r="Y2" s="717"/>
      <c r="Z2" s="717"/>
      <c r="AB2" s="1497"/>
      <c r="AC2" s="1497"/>
      <c r="AN2" s="1497"/>
      <c r="AO2" s="1497"/>
      <c r="AP2" s="1497"/>
      <c r="AU2" s="905"/>
      <c r="AY2" s="1497"/>
      <c r="AZ2" s="1497"/>
      <c r="BA2" s="1497"/>
      <c r="BG2" s="1036" t="s">
        <v>527</v>
      </c>
      <c r="BH2" s="717"/>
      <c r="BI2" s="717"/>
      <c r="BJ2" s="883"/>
      <c r="BK2" s="717"/>
      <c r="BL2" s="717"/>
      <c r="BM2" s="883"/>
      <c r="BN2" s="883"/>
      <c r="BO2" s="883"/>
      <c r="BP2" s="883"/>
      <c r="BQ2" s="883"/>
      <c r="BR2" s="883"/>
      <c r="BS2" s="1036" t="s">
        <v>310</v>
      </c>
      <c r="BT2" s="1036"/>
      <c r="BU2" s="905"/>
      <c r="BV2" s="1503" t="s">
        <v>431</v>
      </c>
      <c r="BW2" s="1497"/>
      <c r="BX2" s="1497"/>
      <c r="BY2" s="1503"/>
      <c r="BZ2" s="1497"/>
      <c r="CA2" s="1497"/>
      <c r="CB2" s="1036"/>
      <c r="CC2" s="717"/>
      <c r="CD2" s="717"/>
      <c r="CF2" s="905" t="s">
        <v>754</v>
      </c>
      <c r="CG2" s="883"/>
      <c r="CJ2" s="177"/>
      <c r="CS2" s="905" t="s">
        <v>452</v>
      </c>
    </row>
    <row r="3" spans="1:105" ht="17.25" customHeight="1">
      <c r="A3" s="48" t="s">
        <v>499</v>
      </c>
      <c r="B3" s="1487" t="s">
        <v>320</v>
      </c>
      <c r="C3" s="1487"/>
      <c r="D3" s="1487"/>
      <c r="E3" s="1362"/>
      <c r="F3" s="1362"/>
      <c r="G3" s="1362"/>
      <c r="H3" s="1362"/>
      <c r="I3" s="1488"/>
      <c r="J3" s="1499" t="s">
        <v>322</v>
      </c>
      <c r="K3" s="1487"/>
      <c r="L3" s="1487"/>
      <c r="M3" s="1487"/>
      <c r="N3" s="1487"/>
      <c r="O3" s="1448"/>
      <c r="P3" s="1485" t="s">
        <v>326</v>
      </c>
      <c r="Q3" s="1486"/>
      <c r="R3" s="1486"/>
      <c r="S3" s="1486"/>
      <c r="T3" s="1486"/>
      <c r="U3" s="1486"/>
      <c r="V3" s="1455" t="s">
        <v>554</v>
      </c>
      <c r="W3" s="1455"/>
      <c r="X3" s="1455"/>
      <c r="Y3" s="1455"/>
      <c r="Z3" s="1455"/>
      <c r="AA3" s="1455"/>
      <c r="AB3" s="1422" t="s">
        <v>327</v>
      </c>
      <c r="AC3" s="1487"/>
      <c r="AD3" s="1487"/>
      <c r="AE3" s="1487"/>
      <c r="AF3" s="1487"/>
      <c r="AG3" s="1501"/>
      <c r="AH3" s="1499" t="s">
        <v>328</v>
      </c>
      <c r="AI3" s="1487"/>
      <c r="AJ3" s="1487"/>
      <c r="AK3" s="1487"/>
      <c r="AL3" s="1487"/>
      <c r="AM3" s="1487"/>
      <c r="AN3" s="1505" t="s">
        <v>329</v>
      </c>
      <c r="AO3" s="1506"/>
      <c r="AP3" s="1328" t="s">
        <v>308</v>
      </c>
      <c r="AQ3" s="1297" t="s">
        <v>473</v>
      </c>
      <c r="AR3" s="1298"/>
      <c r="AS3" s="1298"/>
      <c r="AT3" s="1299"/>
      <c r="AU3" s="1298" t="s">
        <v>474</v>
      </c>
      <c r="AV3" s="1298"/>
      <c r="AW3" s="1298"/>
      <c r="AX3" s="1298"/>
      <c r="AY3" s="1298"/>
      <c r="AZ3" s="1298"/>
      <c r="BA3" s="1298"/>
      <c r="BB3" s="1298"/>
      <c r="BC3" s="1298"/>
      <c r="BD3" s="1472"/>
      <c r="BE3" s="1184" t="s">
        <v>330</v>
      </c>
      <c r="BF3" s="902"/>
      <c r="BG3" s="1238" t="s">
        <v>475</v>
      </c>
      <c r="BH3" s="1239"/>
      <c r="BI3" s="1227" t="s">
        <v>16</v>
      </c>
      <c r="BJ3" s="1239"/>
      <c r="BK3" s="1227" t="s">
        <v>476</v>
      </c>
      <c r="BL3" s="1228"/>
      <c r="BM3" s="1239"/>
      <c r="BN3" s="1227" t="s">
        <v>477</v>
      </c>
      <c r="BO3" s="1239"/>
      <c r="BP3" s="1227" t="s">
        <v>339</v>
      </c>
      <c r="BQ3" s="1229"/>
      <c r="BR3" s="902"/>
      <c r="BS3" s="1489" t="s">
        <v>309</v>
      </c>
      <c r="BT3" s="1490"/>
      <c r="BU3" s="906"/>
      <c r="BV3" s="1351" t="s">
        <v>443</v>
      </c>
      <c r="BW3" s="1298"/>
      <c r="BX3" s="1298"/>
      <c r="BY3" s="1298"/>
      <c r="BZ3" s="1298"/>
      <c r="CA3" s="1472"/>
      <c r="CB3" s="1227" t="s">
        <v>446</v>
      </c>
      <c r="CC3" s="1228"/>
      <c r="CD3" s="1229"/>
      <c r="CE3" s="902"/>
      <c r="CF3" s="1256" t="s">
        <v>701</v>
      </c>
      <c r="CG3" s="1221" t="s">
        <v>126</v>
      </c>
      <c r="CH3" s="1297" t="s">
        <v>21</v>
      </c>
      <c r="CI3" s="1472"/>
      <c r="CJ3" s="1227" t="s">
        <v>22</v>
      </c>
      <c r="CK3" s="1228"/>
      <c r="CL3" s="1228"/>
      <c r="CM3" s="1328" t="s">
        <v>719</v>
      </c>
      <c r="CN3" s="1360" t="s">
        <v>720</v>
      </c>
      <c r="CO3" s="1360" t="s">
        <v>721</v>
      </c>
      <c r="CP3" s="1360" t="s">
        <v>722</v>
      </c>
      <c r="CQ3" s="1441" t="s">
        <v>723</v>
      </c>
      <c r="CR3" s="862"/>
      <c r="CS3" s="1351" t="s">
        <v>400</v>
      </c>
      <c r="CT3" s="1298"/>
      <c r="CU3" s="1298"/>
      <c r="CV3" s="1298"/>
      <c r="CW3" s="1298"/>
      <c r="CX3" s="1298"/>
      <c r="CY3" s="1298"/>
      <c r="CZ3" s="1328" t="s">
        <v>447</v>
      </c>
      <c r="DA3" s="1441" t="s">
        <v>448</v>
      </c>
    </row>
    <row r="4" spans="1:105" ht="17.25" customHeight="1">
      <c r="A4" s="1021"/>
      <c r="B4" s="1461" t="s">
        <v>321</v>
      </c>
      <c r="C4" s="1461"/>
      <c r="D4" s="1462"/>
      <c r="E4" s="1461" t="s">
        <v>319</v>
      </c>
      <c r="F4" s="1461"/>
      <c r="G4" s="1461"/>
      <c r="H4" s="1461"/>
      <c r="I4" s="1481"/>
      <c r="J4" s="1460" t="s">
        <v>321</v>
      </c>
      <c r="K4" s="1461"/>
      <c r="L4" s="1498"/>
      <c r="M4" s="1477" t="s">
        <v>319</v>
      </c>
      <c r="N4" s="1461"/>
      <c r="O4" s="1478"/>
      <c r="P4" s="1477" t="s">
        <v>321</v>
      </c>
      <c r="Q4" s="1461"/>
      <c r="R4" s="1462"/>
      <c r="S4" s="1463" t="s">
        <v>319</v>
      </c>
      <c r="T4" s="1464"/>
      <c r="U4" s="1464"/>
      <c r="V4" s="1484" t="s">
        <v>321</v>
      </c>
      <c r="W4" s="1464"/>
      <c r="X4" s="1465"/>
      <c r="Y4" s="1463" t="s">
        <v>319</v>
      </c>
      <c r="Z4" s="1464"/>
      <c r="AA4" s="1465"/>
      <c r="AB4" s="1463" t="s">
        <v>321</v>
      </c>
      <c r="AC4" s="1464"/>
      <c r="AD4" s="1465"/>
      <c r="AE4" s="1477" t="s">
        <v>319</v>
      </c>
      <c r="AF4" s="1461"/>
      <c r="AG4" s="1481"/>
      <c r="AH4" s="1460" t="s">
        <v>321</v>
      </c>
      <c r="AI4" s="1461"/>
      <c r="AJ4" s="1462"/>
      <c r="AK4" s="1463" t="s">
        <v>319</v>
      </c>
      <c r="AL4" s="1464"/>
      <c r="AM4" s="1465"/>
      <c r="AN4" s="1316" t="s">
        <v>124</v>
      </c>
      <c r="AO4" s="1451" t="s">
        <v>307</v>
      </c>
      <c r="AP4" s="1482"/>
      <c r="AQ4" s="1024"/>
      <c r="AR4" s="1268" t="s">
        <v>526</v>
      </c>
      <c r="AS4" s="1502"/>
      <c r="AT4" s="690" t="s">
        <v>429</v>
      </c>
      <c r="AU4" s="5"/>
      <c r="AV4" s="1428" t="s">
        <v>79</v>
      </c>
      <c r="AW4" s="1428" t="s">
        <v>80</v>
      </c>
      <c r="AX4" s="1428" t="s">
        <v>81</v>
      </c>
      <c r="AY4" s="1491" t="s">
        <v>82</v>
      </c>
      <c r="AZ4" s="1428" t="s">
        <v>83</v>
      </c>
      <c r="BA4" s="1428" t="s">
        <v>84</v>
      </c>
      <c r="BB4" s="1428" t="s">
        <v>11</v>
      </c>
      <c r="BC4" s="1428" t="s">
        <v>12</v>
      </c>
      <c r="BD4" s="1428" t="s">
        <v>13</v>
      </c>
      <c r="BE4" s="1456" t="s">
        <v>17</v>
      </c>
      <c r="BF4" s="902"/>
      <c r="BG4" s="1493" t="s">
        <v>17</v>
      </c>
      <c r="BH4" s="1428" t="s">
        <v>100</v>
      </c>
      <c r="BI4" s="1428" t="s">
        <v>17</v>
      </c>
      <c r="BJ4" s="1428" t="s">
        <v>18</v>
      </c>
      <c r="BK4" s="1180" t="s">
        <v>17</v>
      </c>
      <c r="BL4" s="1030"/>
      <c r="BM4" s="1030" t="s">
        <v>18</v>
      </c>
      <c r="BN4" s="1030" t="s">
        <v>17</v>
      </c>
      <c r="BO4" s="1030" t="s">
        <v>19</v>
      </c>
      <c r="BP4" s="1030" t="s">
        <v>17</v>
      </c>
      <c r="BQ4" s="1031"/>
      <c r="BR4" s="904"/>
      <c r="BS4" s="1467" t="s">
        <v>17</v>
      </c>
      <c r="BT4" s="1352" t="s">
        <v>340</v>
      </c>
      <c r="BU4" s="906"/>
      <c r="BV4" s="1504" t="s">
        <v>432</v>
      </c>
      <c r="BW4" s="1458"/>
      <c r="BX4" s="1458"/>
      <c r="BY4" s="1428" t="s">
        <v>433</v>
      </c>
      <c r="BZ4" s="1428"/>
      <c r="CA4" s="1428"/>
      <c r="CB4" s="1416" t="s">
        <v>433</v>
      </c>
      <c r="CC4" s="1458"/>
      <c r="CD4" s="1459"/>
      <c r="CE4" s="904"/>
      <c r="CF4" s="1233"/>
      <c r="CG4" s="1469"/>
      <c r="CH4" s="1269"/>
      <c r="CI4" s="1473"/>
      <c r="CJ4" s="1287" t="s">
        <v>23</v>
      </c>
      <c r="CK4" s="1287" t="s">
        <v>202</v>
      </c>
      <c r="CL4" s="1268" t="s">
        <v>24</v>
      </c>
      <c r="CM4" s="1329"/>
      <c r="CN4" s="1475"/>
      <c r="CO4" s="1475"/>
      <c r="CP4" s="1475"/>
      <c r="CQ4" s="1442"/>
      <c r="CR4" s="862"/>
      <c r="CS4" s="1022"/>
      <c r="CT4" s="1426" t="s">
        <v>401</v>
      </c>
      <c r="CU4" s="1426" t="s">
        <v>402</v>
      </c>
      <c r="CV4" s="1426" t="s">
        <v>403</v>
      </c>
      <c r="CW4" s="1426" t="s">
        <v>404</v>
      </c>
      <c r="CX4" s="1434" t="s">
        <v>405</v>
      </c>
      <c r="CY4" s="1434" t="s">
        <v>662</v>
      </c>
      <c r="CZ4" s="1329"/>
      <c r="DA4" s="1442"/>
    </row>
    <row r="5" spans="1:105" ht="17.25" customHeight="1">
      <c r="A5" s="1021"/>
      <c r="B5" s="1034" t="s">
        <v>331</v>
      </c>
      <c r="C5" s="1034" t="s">
        <v>388</v>
      </c>
      <c r="D5" s="9" t="s">
        <v>325</v>
      </c>
      <c r="E5" s="1034" t="s">
        <v>331</v>
      </c>
      <c r="F5" s="178" t="s">
        <v>450</v>
      </c>
      <c r="G5" s="1034" t="s">
        <v>388</v>
      </c>
      <c r="H5" s="178" t="s">
        <v>451</v>
      </c>
      <c r="I5" s="1179" t="s">
        <v>325</v>
      </c>
      <c r="J5" s="345" t="s">
        <v>323</v>
      </c>
      <c r="K5" s="344" t="s">
        <v>317</v>
      </c>
      <c r="L5" s="347" t="s">
        <v>325</v>
      </c>
      <c r="M5" s="39" t="s">
        <v>323</v>
      </c>
      <c r="N5" s="344" t="s">
        <v>317</v>
      </c>
      <c r="O5" s="344" t="s">
        <v>325</v>
      </c>
      <c r="P5" s="39" t="s">
        <v>323</v>
      </c>
      <c r="Q5" s="344" t="s">
        <v>324</v>
      </c>
      <c r="R5" s="39" t="s">
        <v>325</v>
      </c>
      <c r="S5" s="39" t="s">
        <v>323</v>
      </c>
      <c r="T5" s="39" t="s">
        <v>324</v>
      </c>
      <c r="U5" s="41" t="s">
        <v>325</v>
      </c>
      <c r="V5" s="344" t="s">
        <v>323</v>
      </c>
      <c r="W5" s="39" t="s">
        <v>324</v>
      </c>
      <c r="X5" s="346" t="s">
        <v>325</v>
      </c>
      <c r="Y5" s="39" t="s">
        <v>323</v>
      </c>
      <c r="Z5" s="39" t="s">
        <v>324</v>
      </c>
      <c r="AA5" s="346" t="s">
        <v>325</v>
      </c>
      <c r="AB5" s="39" t="s">
        <v>323</v>
      </c>
      <c r="AC5" s="39" t="s">
        <v>324</v>
      </c>
      <c r="AD5" s="346" t="s">
        <v>325</v>
      </c>
      <c r="AE5" s="39" t="s">
        <v>323</v>
      </c>
      <c r="AF5" s="344" t="s">
        <v>324</v>
      </c>
      <c r="AG5" s="350" t="s">
        <v>325</v>
      </c>
      <c r="AH5" s="345" t="s">
        <v>323</v>
      </c>
      <c r="AI5" s="344" t="s">
        <v>324</v>
      </c>
      <c r="AJ5" s="39" t="s">
        <v>325</v>
      </c>
      <c r="AK5" s="39" t="s">
        <v>323</v>
      </c>
      <c r="AL5" s="39" t="s">
        <v>324</v>
      </c>
      <c r="AM5" s="346" t="s">
        <v>325</v>
      </c>
      <c r="AN5" s="1470"/>
      <c r="AO5" s="1466"/>
      <c r="AP5" s="1483"/>
      <c r="AQ5" s="1183"/>
      <c r="AR5" s="1176"/>
      <c r="AS5" s="191" t="s">
        <v>125</v>
      </c>
      <c r="AT5" s="691" t="s">
        <v>430</v>
      </c>
      <c r="AU5" s="597"/>
      <c r="AV5" s="1429"/>
      <c r="AW5" s="1429"/>
      <c r="AX5" s="1429"/>
      <c r="AY5" s="1492"/>
      <c r="AZ5" s="1429"/>
      <c r="BA5" s="1429"/>
      <c r="BB5" s="1429"/>
      <c r="BC5" s="1429"/>
      <c r="BD5" s="1429"/>
      <c r="BE5" s="1457"/>
      <c r="BF5" s="902"/>
      <c r="BG5" s="1494"/>
      <c r="BH5" s="1429"/>
      <c r="BI5" s="1429"/>
      <c r="BJ5" s="1429"/>
      <c r="BK5" s="1181"/>
      <c r="BL5" s="1173"/>
      <c r="BM5" s="1173"/>
      <c r="BN5" s="1173"/>
      <c r="BO5" s="1173"/>
      <c r="BP5" s="1173"/>
      <c r="BQ5" s="1175"/>
      <c r="BR5" s="904"/>
      <c r="BS5" s="1468"/>
      <c r="BT5" s="1314"/>
      <c r="BU5" s="906"/>
      <c r="BV5" s="1182" t="s">
        <v>318</v>
      </c>
      <c r="BW5" s="9" t="s">
        <v>444</v>
      </c>
      <c r="BX5" s="965" t="s">
        <v>445</v>
      </c>
      <c r="BY5" s="1173" t="s">
        <v>318</v>
      </c>
      <c r="BZ5" s="9" t="s">
        <v>444</v>
      </c>
      <c r="CA5" s="9" t="s">
        <v>445</v>
      </c>
      <c r="CB5" s="1173" t="s">
        <v>318</v>
      </c>
      <c r="CC5" s="9" t="s">
        <v>444</v>
      </c>
      <c r="CD5" s="1032" t="s">
        <v>445</v>
      </c>
      <c r="CE5" s="904"/>
      <c r="CF5" s="1234"/>
      <c r="CG5" s="1470"/>
      <c r="CH5" s="5"/>
      <c r="CI5" s="192" t="s">
        <v>197</v>
      </c>
      <c r="CJ5" s="1470"/>
      <c r="CK5" s="1470"/>
      <c r="CL5" s="1500"/>
      <c r="CM5" s="1330"/>
      <c r="CN5" s="1474"/>
      <c r="CO5" s="1474"/>
      <c r="CP5" s="1474"/>
      <c r="CQ5" s="1471"/>
      <c r="CR5" s="862"/>
      <c r="CS5" s="1167"/>
      <c r="CT5" s="1330"/>
      <c r="CU5" s="1330"/>
      <c r="CV5" s="1330"/>
      <c r="CW5" s="1330"/>
      <c r="CX5" s="1474"/>
      <c r="CY5" s="1474"/>
      <c r="CZ5" s="1330"/>
      <c r="DA5" s="1471"/>
    </row>
    <row r="6" spans="1:105" ht="17.25" customHeight="1">
      <c r="A6" s="125" t="s">
        <v>489</v>
      </c>
      <c r="B6" s="60" t="s">
        <v>376</v>
      </c>
      <c r="C6" s="60" t="s">
        <v>98</v>
      </c>
      <c r="D6" s="55" t="s">
        <v>98</v>
      </c>
      <c r="E6" s="60" t="s">
        <v>376</v>
      </c>
      <c r="F6" s="60" t="s">
        <v>376</v>
      </c>
      <c r="G6" s="60" t="s">
        <v>98</v>
      </c>
      <c r="H6" s="60" t="s">
        <v>98</v>
      </c>
      <c r="I6" s="118" t="s">
        <v>98</v>
      </c>
      <c r="J6" s="64" t="s">
        <v>78</v>
      </c>
      <c r="K6" s="60" t="s">
        <v>98</v>
      </c>
      <c r="L6" s="70" t="s">
        <v>98</v>
      </c>
      <c r="M6" s="55" t="s">
        <v>78</v>
      </c>
      <c r="N6" s="60" t="s">
        <v>98</v>
      </c>
      <c r="O6" s="60" t="s">
        <v>98</v>
      </c>
      <c r="P6" s="55" t="s">
        <v>78</v>
      </c>
      <c r="Q6" s="60" t="s">
        <v>98</v>
      </c>
      <c r="R6" s="55" t="s">
        <v>98</v>
      </c>
      <c r="S6" s="55" t="s">
        <v>78</v>
      </c>
      <c r="T6" s="55" t="s">
        <v>98</v>
      </c>
      <c r="U6" s="56" t="s">
        <v>98</v>
      </c>
      <c r="V6" s="60" t="s">
        <v>78</v>
      </c>
      <c r="W6" s="55" t="s">
        <v>98</v>
      </c>
      <c r="X6" s="70" t="s">
        <v>98</v>
      </c>
      <c r="Y6" s="55" t="s">
        <v>78</v>
      </c>
      <c r="Z6" s="55" t="s">
        <v>98</v>
      </c>
      <c r="AA6" s="70" t="s">
        <v>98</v>
      </c>
      <c r="AB6" s="55" t="s">
        <v>78</v>
      </c>
      <c r="AC6" s="55" t="s">
        <v>98</v>
      </c>
      <c r="AD6" s="70" t="s">
        <v>98</v>
      </c>
      <c r="AE6" s="55" t="s">
        <v>78</v>
      </c>
      <c r="AF6" s="55" t="s">
        <v>98</v>
      </c>
      <c r="AG6" s="56" t="s">
        <v>98</v>
      </c>
      <c r="AH6" s="64" t="s">
        <v>78</v>
      </c>
      <c r="AI6" s="55" t="s">
        <v>98</v>
      </c>
      <c r="AJ6" s="55" t="s">
        <v>98</v>
      </c>
      <c r="AK6" s="55" t="s">
        <v>78</v>
      </c>
      <c r="AL6" s="55" t="s">
        <v>98</v>
      </c>
      <c r="AM6" s="70" t="s">
        <v>98</v>
      </c>
      <c r="AN6" s="55" t="s">
        <v>78</v>
      </c>
      <c r="AO6" s="55" t="s">
        <v>78</v>
      </c>
      <c r="AP6" s="55" t="s">
        <v>602</v>
      </c>
      <c r="AQ6" s="70" t="s">
        <v>14</v>
      </c>
      <c r="AR6" s="55" t="s">
        <v>15</v>
      </c>
      <c r="AS6" s="55" t="s">
        <v>15</v>
      </c>
      <c r="AT6" s="56" t="s">
        <v>15</v>
      </c>
      <c r="AU6" s="60" t="s">
        <v>602</v>
      </c>
      <c r="AV6" s="55" t="s">
        <v>602</v>
      </c>
      <c r="AW6" s="55" t="s">
        <v>602</v>
      </c>
      <c r="AX6" s="55" t="s">
        <v>602</v>
      </c>
      <c r="AY6" s="60" t="s">
        <v>602</v>
      </c>
      <c r="AZ6" s="55" t="s">
        <v>602</v>
      </c>
      <c r="BA6" s="55" t="s">
        <v>602</v>
      </c>
      <c r="BB6" s="55" t="s">
        <v>602</v>
      </c>
      <c r="BC6" s="55" t="s">
        <v>602</v>
      </c>
      <c r="BD6" s="55" t="s">
        <v>602</v>
      </c>
      <c r="BE6" s="56" t="s">
        <v>14</v>
      </c>
      <c r="BF6" s="864"/>
      <c r="BG6" s="64" t="s">
        <v>14</v>
      </c>
      <c r="BH6" s="55" t="s">
        <v>40</v>
      </c>
      <c r="BI6" s="55" t="s">
        <v>602</v>
      </c>
      <c r="BJ6" s="55" t="s">
        <v>119</v>
      </c>
      <c r="BK6" s="60" t="s">
        <v>602</v>
      </c>
      <c r="BL6" s="55" t="s">
        <v>20</v>
      </c>
      <c r="BM6" s="55" t="s">
        <v>41</v>
      </c>
      <c r="BN6" s="55" t="s">
        <v>602</v>
      </c>
      <c r="BO6" s="55" t="s">
        <v>119</v>
      </c>
      <c r="BP6" s="55" t="s">
        <v>602</v>
      </c>
      <c r="BQ6" s="56" t="s">
        <v>20</v>
      </c>
      <c r="BR6" s="864"/>
      <c r="BS6" s="121" t="s">
        <v>603</v>
      </c>
      <c r="BT6" s="122" t="s">
        <v>98</v>
      </c>
      <c r="BU6" s="907"/>
      <c r="BV6" s="64" t="s">
        <v>602</v>
      </c>
      <c r="BW6" s="55" t="s">
        <v>98</v>
      </c>
      <c r="BX6" s="70" t="s">
        <v>98</v>
      </c>
      <c r="BY6" s="55" t="s">
        <v>602</v>
      </c>
      <c r="BZ6" s="55" t="s">
        <v>98</v>
      </c>
      <c r="CA6" s="55" t="s">
        <v>98</v>
      </c>
      <c r="CB6" s="55" t="s">
        <v>602</v>
      </c>
      <c r="CC6" s="55" t="s">
        <v>98</v>
      </c>
      <c r="CD6" s="56" t="s">
        <v>98</v>
      </c>
      <c r="CE6" s="864"/>
      <c r="CF6" s="64" t="s">
        <v>29</v>
      </c>
      <c r="CG6" s="55" t="s">
        <v>97</v>
      </c>
      <c r="CH6" s="55" t="s">
        <v>97</v>
      </c>
      <c r="CI6" s="55" t="s">
        <v>97</v>
      </c>
      <c r="CJ6" s="55" t="s">
        <v>602</v>
      </c>
      <c r="CK6" s="55" t="s">
        <v>602</v>
      </c>
      <c r="CL6" s="70" t="s">
        <v>602</v>
      </c>
      <c r="CM6" s="55" t="s">
        <v>442</v>
      </c>
      <c r="CN6" s="70" t="s">
        <v>442</v>
      </c>
      <c r="CO6" s="70" t="s">
        <v>442</v>
      </c>
      <c r="CP6" s="70" t="s">
        <v>724</v>
      </c>
      <c r="CQ6" s="56" t="s">
        <v>724</v>
      </c>
      <c r="CR6" s="864"/>
      <c r="CS6" s="64" t="s">
        <v>602</v>
      </c>
      <c r="CT6" s="70" t="s">
        <v>602</v>
      </c>
      <c r="CU6" s="70" t="s">
        <v>602</v>
      </c>
      <c r="CV6" s="70" t="s">
        <v>602</v>
      </c>
      <c r="CW6" s="70" t="s">
        <v>602</v>
      </c>
      <c r="CX6" s="70" t="s">
        <v>602</v>
      </c>
      <c r="CY6" s="70" t="s">
        <v>602</v>
      </c>
      <c r="CZ6" s="55" t="s">
        <v>40</v>
      </c>
      <c r="DA6" s="56" t="s">
        <v>40</v>
      </c>
    </row>
    <row r="7" spans="1:105" ht="15.75" customHeight="1">
      <c r="A7" s="489" t="s">
        <v>264</v>
      </c>
      <c r="B7" s="308">
        <v>1</v>
      </c>
      <c r="C7" s="308">
        <v>18</v>
      </c>
      <c r="D7" s="308">
        <v>5</v>
      </c>
      <c r="E7" s="308">
        <v>12</v>
      </c>
      <c r="F7" s="308">
        <v>4</v>
      </c>
      <c r="G7" s="308">
        <v>1217</v>
      </c>
      <c r="H7" s="308">
        <v>349</v>
      </c>
      <c r="I7" s="290">
        <v>181</v>
      </c>
      <c r="J7" s="276">
        <v>43</v>
      </c>
      <c r="K7" s="281">
        <v>9824</v>
      </c>
      <c r="L7" s="348">
        <v>889</v>
      </c>
      <c r="M7" s="281">
        <v>2</v>
      </c>
      <c r="N7" s="277">
        <v>439</v>
      </c>
      <c r="O7" s="277">
        <v>23</v>
      </c>
      <c r="P7" s="316">
        <v>21</v>
      </c>
      <c r="Q7" s="277">
        <v>4811</v>
      </c>
      <c r="R7" s="277">
        <v>473</v>
      </c>
      <c r="S7" s="277">
        <v>4</v>
      </c>
      <c r="T7" s="277">
        <v>745</v>
      </c>
      <c r="U7" s="279">
        <v>53</v>
      </c>
      <c r="V7" s="595" t="s">
        <v>614</v>
      </c>
      <c r="W7" s="278" t="s">
        <v>614</v>
      </c>
      <c r="X7" s="316" t="s">
        <v>614</v>
      </c>
      <c r="Y7" s="281" t="s">
        <v>614</v>
      </c>
      <c r="Z7" s="278" t="s">
        <v>614</v>
      </c>
      <c r="AA7" s="316" t="s">
        <v>614</v>
      </c>
      <c r="AB7" s="281">
        <v>1</v>
      </c>
      <c r="AC7" s="278">
        <v>717</v>
      </c>
      <c r="AD7" s="316">
        <v>62</v>
      </c>
      <c r="AE7" s="277">
        <v>14</v>
      </c>
      <c r="AF7" s="277">
        <v>5765</v>
      </c>
      <c r="AG7" s="279">
        <v>537</v>
      </c>
      <c r="AH7" s="314" t="s">
        <v>614</v>
      </c>
      <c r="AI7" s="277" t="s">
        <v>614</v>
      </c>
      <c r="AJ7" s="277" t="s">
        <v>614</v>
      </c>
      <c r="AK7" s="389" t="s">
        <v>782</v>
      </c>
      <c r="AL7" s="277">
        <v>144</v>
      </c>
      <c r="AM7" s="278">
        <v>37</v>
      </c>
      <c r="AN7" s="281" t="s">
        <v>614</v>
      </c>
      <c r="AO7" s="277">
        <v>1</v>
      </c>
      <c r="AP7" s="278">
        <v>6</v>
      </c>
      <c r="AQ7" s="316">
        <v>6</v>
      </c>
      <c r="AR7" s="281">
        <v>887738</v>
      </c>
      <c r="AS7" s="315">
        <v>355.1</v>
      </c>
      <c r="AT7" s="279">
        <v>997171</v>
      </c>
      <c r="AU7" s="595">
        <v>13</v>
      </c>
      <c r="AV7" s="277">
        <v>1</v>
      </c>
      <c r="AW7" s="277" t="s">
        <v>614</v>
      </c>
      <c r="AX7" s="278">
        <v>11</v>
      </c>
      <c r="AY7" s="281">
        <v>1</v>
      </c>
      <c r="AZ7" s="277" t="s">
        <v>614</v>
      </c>
      <c r="BA7" s="277" t="s">
        <v>614</v>
      </c>
      <c r="BB7" s="277" t="s">
        <v>614</v>
      </c>
      <c r="BC7" s="277" t="s">
        <v>614</v>
      </c>
      <c r="BD7" s="277" t="s">
        <v>614</v>
      </c>
      <c r="BE7" s="279">
        <v>1</v>
      </c>
      <c r="BF7" s="51"/>
      <c r="BG7" s="314">
        <v>3</v>
      </c>
      <c r="BH7" s="281">
        <v>19561.330000000002</v>
      </c>
      <c r="BI7" s="281">
        <v>1</v>
      </c>
      <c r="BJ7" s="316">
        <v>31200</v>
      </c>
      <c r="BK7" s="281">
        <v>5</v>
      </c>
      <c r="BL7" s="277">
        <v>5</v>
      </c>
      <c r="BM7" s="277">
        <v>81690</v>
      </c>
      <c r="BN7" s="277">
        <v>2</v>
      </c>
      <c r="BO7" s="277">
        <v>1973</v>
      </c>
      <c r="BP7" s="277">
        <v>5</v>
      </c>
      <c r="BQ7" s="279">
        <v>21</v>
      </c>
      <c r="BR7" s="51"/>
      <c r="BS7" s="317">
        <v>2</v>
      </c>
      <c r="BT7" s="318">
        <v>2212</v>
      </c>
      <c r="BU7" s="900"/>
      <c r="BV7" s="314" t="s">
        <v>614</v>
      </c>
      <c r="BW7" s="277" t="s">
        <v>614</v>
      </c>
      <c r="BX7" s="277" t="s">
        <v>614</v>
      </c>
      <c r="BY7" s="308">
        <v>64</v>
      </c>
      <c r="BZ7" s="277">
        <v>2711</v>
      </c>
      <c r="CA7" s="277">
        <v>2513</v>
      </c>
      <c r="CB7" s="308" t="s">
        <v>614</v>
      </c>
      <c r="CC7" s="277" t="s">
        <v>614</v>
      </c>
      <c r="CD7" s="279" t="s">
        <v>614</v>
      </c>
      <c r="CE7" s="51"/>
      <c r="CF7" s="276">
        <v>389</v>
      </c>
      <c r="CG7" s="281">
        <v>70</v>
      </c>
      <c r="CH7" s="281">
        <v>15</v>
      </c>
      <c r="CI7" s="281">
        <v>15</v>
      </c>
      <c r="CJ7" s="281">
        <v>2</v>
      </c>
      <c r="CK7" s="316">
        <v>3</v>
      </c>
      <c r="CL7" s="316">
        <v>6</v>
      </c>
      <c r="CM7" s="281">
        <v>68</v>
      </c>
      <c r="CN7" s="316">
        <v>14404</v>
      </c>
      <c r="CO7" s="316">
        <v>189</v>
      </c>
      <c r="CP7" s="316">
        <v>226</v>
      </c>
      <c r="CQ7" s="306">
        <v>93</v>
      </c>
      <c r="CR7" s="51"/>
      <c r="CS7" s="276">
        <v>558</v>
      </c>
      <c r="CT7" s="278">
        <v>23</v>
      </c>
      <c r="CU7" s="278">
        <v>2</v>
      </c>
      <c r="CV7" s="278">
        <v>467</v>
      </c>
      <c r="CW7" s="278">
        <v>57</v>
      </c>
      <c r="CX7" s="319">
        <v>9</v>
      </c>
      <c r="CY7" s="319" t="s">
        <v>614</v>
      </c>
      <c r="CZ7" s="281">
        <v>1070462.76</v>
      </c>
      <c r="DA7" s="306">
        <v>65999.240000000005</v>
      </c>
    </row>
    <row r="8" spans="1:105" ht="15.75" customHeight="1">
      <c r="A8" s="689" t="s">
        <v>503</v>
      </c>
      <c r="B8" s="234" t="s">
        <v>614</v>
      </c>
      <c r="C8" s="234" t="s">
        <v>614</v>
      </c>
      <c r="D8" s="234" t="s">
        <v>614</v>
      </c>
      <c r="E8" s="234">
        <v>27</v>
      </c>
      <c r="F8" s="234">
        <v>19</v>
      </c>
      <c r="G8" s="234">
        <v>2385</v>
      </c>
      <c r="H8" s="234">
        <v>1555</v>
      </c>
      <c r="I8" s="245">
        <v>339</v>
      </c>
      <c r="J8" s="201">
        <v>52</v>
      </c>
      <c r="K8" s="203">
        <v>14395</v>
      </c>
      <c r="L8" s="208">
        <v>1553</v>
      </c>
      <c r="M8" s="203">
        <v>1</v>
      </c>
      <c r="N8" s="203">
        <v>422</v>
      </c>
      <c r="O8" s="203">
        <v>20</v>
      </c>
      <c r="P8" s="208">
        <v>26</v>
      </c>
      <c r="Q8" s="203">
        <v>7593</v>
      </c>
      <c r="R8" s="203">
        <v>750</v>
      </c>
      <c r="S8" s="203">
        <v>1</v>
      </c>
      <c r="T8" s="203">
        <v>315</v>
      </c>
      <c r="U8" s="205">
        <v>18</v>
      </c>
      <c r="V8" s="234" t="s">
        <v>614</v>
      </c>
      <c r="W8" s="208" t="s">
        <v>614</v>
      </c>
      <c r="X8" s="208" t="s">
        <v>614</v>
      </c>
      <c r="Y8" s="203" t="s">
        <v>614</v>
      </c>
      <c r="Z8" s="208" t="s">
        <v>614</v>
      </c>
      <c r="AA8" s="208" t="s">
        <v>614</v>
      </c>
      <c r="AB8" s="203" t="s">
        <v>614</v>
      </c>
      <c r="AC8" s="208" t="s">
        <v>614</v>
      </c>
      <c r="AD8" s="208" t="s">
        <v>614</v>
      </c>
      <c r="AE8" s="203">
        <v>13</v>
      </c>
      <c r="AF8" s="203">
        <v>8713</v>
      </c>
      <c r="AG8" s="205">
        <v>773</v>
      </c>
      <c r="AH8" s="201" t="s">
        <v>614</v>
      </c>
      <c r="AI8" s="203" t="s">
        <v>614</v>
      </c>
      <c r="AJ8" s="203" t="s">
        <v>614</v>
      </c>
      <c r="AK8" s="203">
        <v>4</v>
      </c>
      <c r="AL8" s="203">
        <v>194</v>
      </c>
      <c r="AM8" s="208">
        <v>61</v>
      </c>
      <c r="AN8" s="203" t="s">
        <v>614</v>
      </c>
      <c r="AO8" s="203" t="s">
        <v>614</v>
      </c>
      <c r="AP8" s="208">
        <v>4</v>
      </c>
      <c r="AQ8" s="208">
        <v>5</v>
      </c>
      <c r="AR8" s="203">
        <v>1282212</v>
      </c>
      <c r="AS8" s="240">
        <v>388.7</v>
      </c>
      <c r="AT8" s="205">
        <v>1732350</v>
      </c>
      <c r="AU8" s="156">
        <v>9</v>
      </c>
      <c r="AV8" s="138">
        <v>1</v>
      </c>
      <c r="AW8" s="138">
        <v>1</v>
      </c>
      <c r="AX8" s="139">
        <v>3</v>
      </c>
      <c r="AY8" s="138">
        <v>3</v>
      </c>
      <c r="AZ8" s="138">
        <v>0</v>
      </c>
      <c r="BA8" s="138">
        <v>1</v>
      </c>
      <c r="BB8" s="138">
        <v>0</v>
      </c>
      <c r="BC8" s="138">
        <v>0</v>
      </c>
      <c r="BD8" s="138">
        <v>0</v>
      </c>
      <c r="BE8" s="205">
        <v>25</v>
      </c>
      <c r="BF8" s="51"/>
      <c r="BG8" s="201">
        <v>7</v>
      </c>
      <c r="BH8" s="203">
        <v>27092</v>
      </c>
      <c r="BI8" s="203">
        <v>1</v>
      </c>
      <c r="BJ8" s="208">
        <v>34000</v>
      </c>
      <c r="BK8" s="203">
        <v>3</v>
      </c>
      <c r="BL8" s="203">
        <v>7</v>
      </c>
      <c r="BM8" s="203">
        <v>97774</v>
      </c>
      <c r="BN8" s="203">
        <v>6</v>
      </c>
      <c r="BO8" s="203">
        <v>3619</v>
      </c>
      <c r="BP8" s="203">
        <v>2</v>
      </c>
      <c r="BQ8" s="205">
        <v>38</v>
      </c>
      <c r="BR8" s="51"/>
      <c r="BS8" s="241">
        <v>3</v>
      </c>
      <c r="BT8" s="242">
        <v>1546</v>
      </c>
      <c r="BU8" s="900"/>
      <c r="BV8" s="201">
        <v>0</v>
      </c>
      <c r="BW8" s="203">
        <v>0</v>
      </c>
      <c r="BX8" s="203">
        <v>0</v>
      </c>
      <c r="BY8" s="234">
        <v>82</v>
      </c>
      <c r="BZ8" s="203">
        <v>3188</v>
      </c>
      <c r="CA8" s="203">
        <v>2632</v>
      </c>
      <c r="CB8" s="234">
        <v>15</v>
      </c>
      <c r="CC8" s="203">
        <v>535</v>
      </c>
      <c r="CD8" s="205">
        <v>559</v>
      </c>
      <c r="CE8" s="51"/>
      <c r="CF8" s="201">
        <v>405</v>
      </c>
      <c r="CG8" s="203">
        <v>73</v>
      </c>
      <c r="CH8" s="203">
        <v>18</v>
      </c>
      <c r="CI8" s="203">
        <v>18</v>
      </c>
      <c r="CJ8" s="203">
        <v>4</v>
      </c>
      <c r="CK8" s="208" t="s">
        <v>614</v>
      </c>
      <c r="CL8" s="208">
        <v>10</v>
      </c>
      <c r="CM8" s="203">
        <v>91</v>
      </c>
      <c r="CN8" s="208">
        <v>16006</v>
      </c>
      <c r="CO8" s="208">
        <v>251</v>
      </c>
      <c r="CP8" s="208">
        <v>79</v>
      </c>
      <c r="CQ8" s="205">
        <v>131</v>
      </c>
      <c r="CR8" s="51"/>
      <c r="CS8" s="201">
        <v>545</v>
      </c>
      <c r="CT8" s="208">
        <v>10</v>
      </c>
      <c r="CU8" s="208">
        <v>5</v>
      </c>
      <c r="CV8" s="208">
        <v>485</v>
      </c>
      <c r="CW8" s="208">
        <v>21</v>
      </c>
      <c r="CX8" s="244">
        <v>24</v>
      </c>
      <c r="CY8" s="244">
        <v>0</v>
      </c>
      <c r="CZ8" s="203">
        <v>1178647</v>
      </c>
      <c r="DA8" s="205">
        <v>13503</v>
      </c>
    </row>
    <row r="9" spans="1:105" ht="15.75" customHeight="1">
      <c r="A9" s="489" t="s">
        <v>215</v>
      </c>
      <c r="B9" s="308" t="s">
        <v>614</v>
      </c>
      <c r="C9" s="308" t="s">
        <v>614</v>
      </c>
      <c r="D9" s="308" t="s">
        <v>614</v>
      </c>
      <c r="E9" s="308">
        <v>12</v>
      </c>
      <c r="F9" s="308">
        <v>12</v>
      </c>
      <c r="G9" s="308">
        <v>484</v>
      </c>
      <c r="H9" s="308">
        <v>484</v>
      </c>
      <c r="I9" s="290">
        <v>103</v>
      </c>
      <c r="J9" s="276">
        <v>43</v>
      </c>
      <c r="K9" s="277">
        <v>12239</v>
      </c>
      <c r="L9" s="278">
        <v>903</v>
      </c>
      <c r="M9" s="277" t="s">
        <v>614</v>
      </c>
      <c r="N9" s="277" t="s">
        <v>614</v>
      </c>
      <c r="O9" s="277" t="s">
        <v>614</v>
      </c>
      <c r="P9" s="278">
        <v>19</v>
      </c>
      <c r="Q9" s="277">
        <v>6714</v>
      </c>
      <c r="R9" s="277">
        <v>534</v>
      </c>
      <c r="S9" s="277">
        <v>2</v>
      </c>
      <c r="T9" s="277">
        <v>313</v>
      </c>
      <c r="U9" s="279">
        <v>49</v>
      </c>
      <c r="V9" s="308" t="s">
        <v>614</v>
      </c>
      <c r="W9" s="278" t="s">
        <v>614</v>
      </c>
      <c r="X9" s="278" t="s">
        <v>614</v>
      </c>
      <c r="Y9" s="277" t="s">
        <v>614</v>
      </c>
      <c r="Z9" s="278" t="s">
        <v>614</v>
      </c>
      <c r="AA9" s="278" t="s">
        <v>614</v>
      </c>
      <c r="AB9" s="277" t="s">
        <v>614</v>
      </c>
      <c r="AC9" s="278" t="s">
        <v>614</v>
      </c>
      <c r="AD9" s="278" t="s">
        <v>614</v>
      </c>
      <c r="AE9" s="277">
        <v>12</v>
      </c>
      <c r="AF9" s="277">
        <v>7781</v>
      </c>
      <c r="AG9" s="279">
        <v>602</v>
      </c>
      <c r="AH9" s="276" t="s">
        <v>614</v>
      </c>
      <c r="AI9" s="277" t="s">
        <v>614</v>
      </c>
      <c r="AJ9" s="277" t="s">
        <v>614</v>
      </c>
      <c r="AK9" s="277">
        <v>5</v>
      </c>
      <c r="AL9" s="277">
        <v>708</v>
      </c>
      <c r="AM9" s="278">
        <v>72</v>
      </c>
      <c r="AN9" s="277" t="s">
        <v>614</v>
      </c>
      <c r="AO9" s="277">
        <v>1</v>
      </c>
      <c r="AP9" s="278">
        <v>8</v>
      </c>
      <c r="AQ9" s="278">
        <v>1</v>
      </c>
      <c r="AR9" s="277">
        <v>1044785</v>
      </c>
      <c r="AS9" s="315">
        <v>378.08090787040555</v>
      </c>
      <c r="AT9" s="279">
        <v>1014667</v>
      </c>
      <c r="AU9" s="308">
        <v>12</v>
      </c>
      <c r="AV9" s="277">
        <v>1</v>
      </c>
      <c r="AW9" s="277" t="s">
        <v>614</v>
      </c>
      <c r="AX9" s="278">
        <v>6</v>
      </c>
      <c r="AY9" s="277">
        <v>3</v>
      </c>
      <c r="AZ9" s="277" t="s">
        <v>614</v>
      </c>
      <c r="BA9" s="277" t="s">
        <v>614</v>
      </c>
      <c r="BB9" s="277">
        <v>1</v>
      </c>
      <c r="BC9" s="277" t="s">
        <v>614</v>
      </c>
      <c r="BD9" s="277">
        <v>1</v>
      </c>
      <c r="BE9" s="279">
        <v>42</v>
      </c>
      <c r="BF9" s="51"/>
      <c r="BG9" s="276">
        <v>4</v>
      </c>
      <c r="BH9" s="277">
        <v>25409</v>
      </c>
      <c r="BI9" s="277">
        <v>1</v>
      </c>
      <c r="BJ9" s="278">
        <v>17000</v>
      </c>
      <c r="BK9" s="277">
        <v>3</v>
      </c>
      <c r="BL9" s="277">
        <v>5</v>
      </c>
      <c r="BM9" s="277">
        <v>59560</v>
      </c>
      <c r="BN9" s="277">
        <v>4</v>
      </c>
      <c r="BO9" s="277">
        <v>2306</v>
      </c>
      <c r="BP9" s="277">
        <v>4</v>
      </c>
      <c r="BQ9" s="279">
        <v>21</v>
      </c>
      <c r="BR9" s="51"/>
      <c r="BS9" s="317">
        <v>4</v>
      </c>
      <c r="BT9" s="318">
        <v>3020</v>
      </c>
      <c r="BU9" s="900"/>
      <c r="BV9" s="276">
        <v>49</v>
      </c>
      <c r="BW9" s="277">
        <v>3144</v>
      </c>
      <c r="BX9" s="277">
        <v>3182</v>
      </c>
      <c r="BY9" s="308">
        <v>2</v>
      </c>
      <c r="BZ9" s="277">
        <v>109</v>
      </c>
      <c r="CA9" s="277">
        <v>67</v>
      </c>
      <c r="CB9" s="308" t="s">
        <v>614</v>
      </c>
      <c r="CC9" s="277" t="s">
        <v>614</v>
      </c>
      <c r="CD9" s="279" t="s">
        <v>614</v>
      </c>
      <c r="CE9" s="51"/>
      <c r="CF9" s="276">
        <v>402</v>
      </c>
      <c r="CG9" s="277">
        <v>61</v>
      </c>
      <c r="CH9" s="277">
        <v>12</v>
      </c>
      <c r="CI9" s="277">
        <v>12</v>
      </c>
      <c r="CJ9" s="277">
        <v>3</v>
      </c>
      <c r="CK9" s="278">
        <v>8</v>
      </c>
      <c r="CL9" s="278" t="s">
        <v>614</v>
      </c>
      <c r="CM9" s="277">
        <v>91</v>
      </c>
      <c r="CN9" s="278">
        <v>9908</v>
      </c>
      <c r="CO9" s="278">
        <v>219</v>
      </c>
      <c r="CP9" s="278">
        <v>290</v>
      </c>
      <c r="CQ9" s="279">
        <v>193</v>
      </c>
      <c r="CR9" s="51"/>
      <c r="CS9" s="276">
        <v>168</v>
      </c>
      <c r="CT9" s="278">
        <v>25</v>
      </c>
      <c r="CU9" s="278">
        <v>17</v>
      </c>
      <c r="CV9" s="278">
        <v>66</v>
      </c>
      <c r="CW9" s="278">
        <v>33</v>
      </c>
      <c r="CX9" s="319">
        <v>27</v>
      </c>
      <c r="CY9" s="319" t="s">
        <v>614</v>
      </c>
      <c r="CZ9" s="277">
        <v>1110924</v>
      </c>
      <c r="DA9" s="279">
        <v>48144</v>
      </c>
    </row>
    <row r="10" spans="1:105" ht="15.75" customHeight="1">
      <c r="A10" s="689" t="s">
        <v>560</v>
      </c>
      <c r="B10" s="234" t="s">
        <v>614</v>
      </c>
      <c r="C10" s="234" t="s">
        <v>614</v>
      </c>
      <c r="D10" s="234" t="s">
        <v>614</v>
      </c>
      <c r="E10" s="234">
        <v>13</v>
      </c>
      <c r="F10" s="234">
        <v>11</v>
      </c>
      <c r="G10" s="234">
        <v>728</v>
      </c>
      <c r="H10" s="234">
        <v>456</v>
      </c>
      <c r="I10" s="245">
        <v>88</v>
      </c>
      <c r="J10" s="201">
        <v>42</v>
      </c>
      <c r="K10" s="203">
        <v>10791</v>
      </c>
      <c r="L10" s="208">
        <v>757</v>
      </c>
      <c r="M10" s="203" t="s">
        <v>614</v>
      </c>
      <c r="N10" s="203" t="s">
        <v>614</v>
      </c>
      <c r="O10" s="203" t="s">
        <v>614</v>
      </c>
      <c r="P10" s="208">
        <v>24</v>
      </c>
      <c r="Q10" s="203">
        <v>5600</v>
      </c>
      <c r="R10" s="203">
        <v>490</v>
      </c>
      <c r="S10" s="203">
        <v>2</v>
      </c>
      <c r="T10" s="203">
        <v>158</v>
      </c>
      <c r="U10" s="205">
        <v>15</v>
      </c>
      <c r="V10" s="234" t="s">
        <v>614</v>
      </c>
      <c r="W10" s="208" t="s">
        <v>614</v>
      </c>
      <c r="X10" s="208" t="s">
        <v>614</v>
      </c>
      <c r="Y10" s="203" t="s">
        <v>614</v>
      </c>
      <c r="Z10" s="208" t="s">
        <v>614</v>
      </c>
      <c r="AA10" s="208" t="s">
        <v>614</v>
      </c>
      <c r="AB10" s="203" t="s">
        <v>614</v>
      </c>
      <c r="AC10" s="208" t="s">
        <v>614</v>
      </c>
      <c r="AD10" s="208" t="s">
        <v>614</v>
      </c>
      <c r="AE10" s="203">
        <v>13</v>
      </c>
      <c r="AF10" s="203">
        <v>7279</v>
      </c>
      <c r="AG10" s="205">
        <v>585</v>
      </c>
      <c r="AH10" s="201" t="s">
        <v>614</v>
      </c>
      <c r="AI10" s="203" t="s">
        <v>614</v>
      </c>
      <c r="AJ10" s="203" t="s">
        <v>614</v>
      </c>
      <c r="AK10" s="203">
        <v>3</v>
      </c>
      <c r="AL10" s="203">
        <v>594</v>
      </c>
      <c r="AM10" s="139">
        <v>57</v>
      </c>
      <c r="AN10" s="138" t="s">
        <v>614</v>
      </c>
      <c r="AO10" s="138" t="s">
        <v>614</v>
      </c>
      <c r="AP10" s="139">
        <v>5</v>
      </c>
      <c r="AQ10" s="139">
        <v>3</v>
      </c>
      <c r="AR10" s="138">
        <v>520605</v>
      </c>
      <c r="AS10" s="157">
        <v>231.8</v>
      </c>
      <c r="AT10" s="140">
        <v>717536</v>
      </c>
      <c r="AU10" s="156">
        <v>1</v>
      </c>
      <c r="AV10" s="138" t="s">
        <v>614</v>
      </c>
      <c r="AW10" s="138" t="s">
        <v>614</v>
      </c>
      <c r="AX10" s="139">
        <v>1</v>
      </c>
      <c r="AY10" s="138" t="s">
        <v>614</v>
      </c>
      <c r="AZ10" s="138" t="s">
        <v>614</v>
      </c>
      <c r="BA10" s="138" t="s">
        <v>614</v>
      </c>
      <c r="BB10" s="138" t="s">
        <v>614</v>
      </c>
      <c r="BC10" s="138" t="s">
        <v>614</v>
      </c>
      <c r="BD10" s="138" t="s">
        <v>614</v>
      </c>
      <c r="BE10" s="140">
        <v>28</v>
      </c>
      <c r="BF10" s="51"/>
      <c r="BG10" s="137">
        <v>4</v>
      </c>
      <c r="BH10" s="138">
        <v>19505</v>
      </c>
      <c r="BI10" s="138">
        <v>2</v>
      </c>
      <c r="BJ10" s="139">
        <v>48576</v>
      </c>
      <c r="BK10" s="138">
        <v>3</v>
      </c>
      <c r="BL10" s="138">
        <v>3</v>
      </c>
      <c r="BM10" s="138">
        <v>63326</v>
      </c>
      <c r="BN10" s="138">
        <v>3</v>
      </c>
      <c r="BO10" s="138">
        <v>3330</v>
      </c>
      <c r="BP10" s="138">
        <v>3</v>
      </c>
      <c r="BQ10" s="140">
        <v>19</v>
      </c>
      <c r="BR10" s="51"/>
      <c r="BS10" s="158">
        <v>1</v>
      </c>
      <c r="BT10" s="159">
        <v>1532</v>
      </c>
      <c r="BU10" s="900"/>
      <c r="BV10" s="137" t="s">
        <v>614</v>
      </c>
      <c r="BW10" s="138" t="s">
        <v>614</v>
      </c>
      <c r="BX10" s="138" t="s">
        <v>614</v>
      </c>
      <c r="BY10" s="156">
        <v>47</v>
      </c>
      <c r="BZ10" s="138">
        <v>1885</v>
      </c>
      <c r="CA10" s="138">
        <v>1987</v>
      </c>
      <c r="CB10" s="156" t="s">
        <v>614</v>
      </c>
      <c r="CC10" s="138" t="s">
        <v>614</v>
      </c>
      <c r="CD10" s="140" t="s">
        <v>614</v>
      </c>
      <c r="CE10" s="51"/>
      <c r="CF10" s="137">
        <v>409</v>
      </c>
      <c r="CG10" s="138">
        <v>87</v>
      </c>
      <c r="CH10" s="138">
        <v>20</v>
      </c>
      <c r="CI10" s="138">
        <v>6</v>
      </c>
      <c r="CJ10" s="138">
        <v>5</v>
      </c>
      <c r="CK10" s="139">
        <v>5</v>
      </c>
      <c r="CL10" s="139">
        <v>8</v>
      </c>
      <c r="CM10" s="138">
        <v>106</v>
      </c>
      <c r="CN10" s="139">
        <v>12075</v>
      </c>
      <c r="CO10" s="139">
        <v>67</v>
      </c>
      <c r="CP10" s="139">
        <v>136</v>
      </c>
      <c r="CQ10" s="140">
        <v>211</v>
      </c>
      <c r="CR10" s="51"/>
      <c r="CS10" s="137">
        <v>135</v>
      </c>
      <c r="CT10" s="139">
        <v>23</v>
      </c>
      <c r="CU10" s="139">
        <v>5</v>
      </c>
      <c r="CV10" s="139">
        <v>46</v>
      </c>
      <c r="CW10" s="139">
        <v>9</v>
      </c>
      <c r="CX10" s="243">
        <v>28</v>
      </c>
      <c r="CY10" s="243">
        <v>24</v>
      </c>
      <c r="CZ10" s="138">
        <v>969232</v>
      </c>
      <c r="DA10" s="140">
        <v>19912</v>
      </c>
    </row>
    <row r="11" spans="1:105" ht="15.75" customHeight="1">
      <c r="A11" s="489" t="s">
        <v>504</v>
      </c>
      <c r="B11" s="518">
        <v>3</v>
      </c>
      <c r="C11" s="518">
        <v>40</v>
      </c>
      <c r="D11" s="518">
        <v>6</v>
      </c>
      <c r="E11" s="518">
        <v>12</v>
      </c>
      <c r="F11" s="518">
        <v>9</v>
      </c>
      <c r="G11" s="518">
        <v>1168</v>
      </c>
      <c r="H11" s="518">
        <v>562</v>
      </c>
      <c r="I11" s="522">
        <v>122</v>
      </c>
      <c r="J11" s="495">
        <v>42</v>
      </c>
      <c r="K11" s="500">
        <v>13804</v>
      </c>
      <c r="L11" s="501">
        <v>951</v>
      </c>
      <c r="M11" s="500">
        <v>2</v>
      </c>
      <c r="N11" s="500">
        <v>613</v>
      </c>
      <c r="O11" s="500">
        <v>32</v>
      </c>
      <c r="P11" s="501">
        <v>23</v>
      </c>
      <c r="Q11" s="500">
        <v>7104</v>
      </c>
      <c r="R11" s="500">
        <v>577</v>
      </c>
      <c r="S11" s="500">
        <v>4</v>
      </c>
      <c r="T11" s="500">
        <v>663</v>
      </c>
      <c r="U11" s="502">
        <v>55</v>
      </c>
      <c r="V11" s="518" t="s">
        <v>614</v>
      </c>
      <c r="W11" s="501" t="s">
        <v>614</v>
      </c>
      <c r="X11" s="501" t="s">
        <v>614</v>
      </c>
      <c r="Y11" s="500" t="s">
        <v>614</v>
      </c>
      <c r="Z11" s="501" t="s">
        <v>614</v>
      </c>
      <c r="AA11" s="501" t="s">
        <v>614</v>
      </c>
      <c r="AB11" s="500">
        <v>1</v>
      </c>
      <c r="AC11" s="501">
        <v>824</v>
      </c>
      <c r="AD11" s="501">
        <v>64</v>
      </c>
      <c r="AE11" s="500">
        <v>15</v>
      </c>
      <c r="AF11" s="501">
        <v>8819</v>
      </c>
      <c r="AG11" s="502">
        <v>772</v>
      </c>
      <c r="AH11" s="495" t="s">
        <v>614</v>
      </c>
      <c r="AI11" s="500" t="s">
        <v>614</v>
      </c>
      <c r="AJ11" s="500" t="s">
        <v>614</v>
      </c>
      <c r="AK11" s="518">
        <v>3</v>
      </c>
      <c r="AL11" s="500">
        <v>795</v>
      </c>
      <c r="AM11" s="501">
        <v>83</v>
      </c>
      <c r="AN11" s="500" t="s">
        <v>614</v>
      </c>
      <c r="AO11" s="500" t="s">
        <v>614</v>
      </c>
      <c r="AP11" s="501">
        <v>6</v>
      </c>
      <c r="AQ11" s="501">
        <v>3</v>
      </c>
      <c r="AR11" s="500">
        <v>663637</v>
      </c>
      <c r="AS11" s="523">
        <v>232.16</v>
      </c>
      <c r="AT11" s="502">
        <v>559528</v>
      </c>
      <c r="AU11" s="518">
        <v>4</v>
      </c>
      <c r="AV11" s="500" t="s">
        <v>614</v>
      </c>
      <c r="AW11" s="500">
        <v>1</v>
      </c>
      <c r="AX11" s="501">
        <v>2</v>
      </c>
      <c r="AY11" s="500" t="s">
        <v>614</v>
      </c>
      <c r="AZ11" s="500" t="s">
        <v>614</v>
      </c>
      <c r="BA11" s="500">
        <v>1</v>
      </c>
      <c r="BB11" s="500" t="s">
        <v>614</v>
      </c>
      <c r="BC11" s="500" t="s">
        <v>614</v>
      </c>
      <c r="BD11" s="500" t="s">
        <v>614</v>
      </c>
      <c r="BE11" s="502">
        <v>14</v>
      </c>
      <c r="BF11" s="51"/>
      <c r="BG11" s="495">
        <v>9</v>
      </c>
      <c r="BH11" s="500">
        <v>31710</v>
      </c>
      <c r="BI11" s="500">
        <v>1</v>
      </c>
      <c r="BJ11" s="501">
        <v>22000</v>
      </c>
      <c r="BK11" s="500">
        <v>5</v>
      </c>
      <c r="BL11" s="500">
        <v>7</v>
      </c>
      <c r="BM11" s="500">
        <v>100351</v>
      </c>
      <c r="BN11" s="500">
        <v>3</v>
      </c>
      <c r="BO11" s="500">
        <v>3319</v>
      </c>
      <c r="BP11" s="500">
        <v>5</v>
      </c>
      <c r="BQ11" s="502">
        <v>34</v>
      </c>
      <c r="BR11" s="51"/>
      <c r="BS11" s="524">
        <v>4</v>
      </c>
      <c r="BT11" s="525">
        <v>2572</v>
      </c>
      <c r="BU11" s="900"/>
      <c r="BV11" s="495" t="s">
        <v>614</v>
      </c>
      <c r="BW11" s="500" t="s">
        <v>614</v>
      </c>
      <c r="BX11" s="500" t="s">
        <v>614</v>
      </c>
      <c r="BY11" s="518">
        <v>14</v>
      </c>
      <c r="BZ11" s="500">
        <v>1440</v>
      </c>
      <c r="CA11" s="500">
        <v>1404</v>
      </c>
      <c r="CB11" s="518">
        <v>51</v>
      </c>
      <c r="CC11" s="500">
        <v>1993</v>
      </c>
      <c r="CD11" s="502">
        <v>1885</v>
      </c>
      <c r="CE11" s="51"/>
      <c r="CF11" s="495">
        <v>361</v>
      </c>
      <c r="CG11" s="500">
        <v>47</v>
      </c>
      <c r="CH11" s="500">
        <v>13</v>
      </c>
      <c r="CI11" s="500">
        <v>13</v>
      </c>
      <c r="CJ11" s="500">
        <v>3</v>
      </c>
      <c r="CK11" s="501" t="s">
        <v>614</v>
      </c>
      <c r="CL11" s="501">
        <v>10</v>
      </c>
      <c r="CM11" s="500">
        <v>30</v>
      </c>
      <c r="CN11" s="501">
        <v>10885</v>
      </c>
      <c r="CO11" s="501">
        <v>131</v>
      </c>
      <c r="CP11" s="501">
        <v>240</v>
      </c>
      <c r="CQ11" s="502">
        <v>184</v>
      </c>
      <c r="CR11" s="51"/>
      <c r="CS11" s="495">
        <v>226</v>
      </c>
      <c r="CT11" s="501">
        <v>29</v>
      </c>
      <c r="CU11" s="501">
        <v>8</v>
      </c>
      <c r="CV11" s="501">
        <v>43</v>
      </c>
      <c r="CW11" s="501">
        <v>67</v>
      </c>
      <c r="CX11" s="526">
        <v>79</v>
      </c>
      <c r="CY11" s="526" t="s">
        <v>614</v>
      </c>
      <c r="CZ11" s="500">
        <v>1035459.77</v>
      </c>
      <c r="DA11" s="502">
        <v>33935.58</v>
      </c>
    </row>
    <row r="12" spans="1:105" ht="15.75" customHeight="1">
      <c r="A12" s="689" t="s">
        <v>274</v>
      </c>
      <c r="B12" s="1049" t="s">
        <v>529</v>
      </c>
      <c r="C12" s="438" t="s">
        <v>529</v>
      </c>
      <c r="D12" s="462" t="s">
        <v>529</v>
      </c>
      <c r="E12" s="462">
        <v>17</v>
      </c>
      <c r="F12" s="462">
        <v>8</v>
      </c>
      <c r="G12" s="462">
        <v>1424</v>
      </c>
      <c r="H12" s="462">
        <v>493</v>
      </c>
      <c r="I12" s="464">
        <v>173</v>
      </c>
      <c r="J12" s="201">
        <v>42</v>
      </c>
      <c r="K12" s="203">
        <v>13313</v>
      </c>
      <c r="L12" s="208">
        <v>892</v>
      </c>
      <c r="M12" s="203">
        <v>1</v>
      </c>
      <c r="N12" s="203">
        <v>549</v>
      </c>
      <c r="O12" s="203">
        <v>30</v>
      </c>
      <c r="P12" s="208">
        <v>24</v>
      </c>
      <c r="Q12" s="203">
        <v>6764</v>
      </c>
      <c r="R12" s="203">
        <v>561</v>
      </c>
      <c r="S12" s="203">
        <v>2</v>
      </c>
      <c r="T12" s="203">
        <v>652</v>
      </c>
      <c r="U12" s="140">
        <v>45</v>
      </c>
      <c r="V12" s="462" t="s">
        <v>614</v>
      </c>
      <c r="W12" s="465" t="s">
        <v>614</v>
      </c>
      <c r="X12" s="465" t="s">
        <v>614</v>
      </c>
      <c r="Y12" s="438" t="s">
        <v>614</v>
      </c>
      <c r="Z12" s="465" t="s">
        <v>614</v>
      </c>
      <c r="AA12" s="465" t="s">
        <v>614</v>
      </c>
      <c r="AB12" s="203">
        <v>2</v>
      </c>
      <c r="AC12" s="208">
        <v>862</v>
      </c>
      <c r="AD12" s="208">
        <v>84</v>
      </c>
      <c r="AE12" s="203">
        <v>11</v>
      </c>
      <c r="AF12" s="208">
        <v>6486</v>
      </c>
      <c r="AG12" s="205">
        <v>598</v>
      </c>
      <c r="AH12" s="460" t="s">
        <v>614</v>
      </c>
      <c r="AI12" s="438" t="s">
        <v>614</v>
      </c>
      <c r="AJ12" s="438" t="s">
        <v>614</v>
      </c>
      <c r="AK12" s="234">
        <v>1</v>
      </c>
      <c r="AL12" s="203">
        <v>813</v>
      </c>
      <c r="AM12" s="139">
        <v>79</v>
      </c>
      <c r="AN12" s="438" t="s">
        <v>614</v>
      </c>
      <c r="AO12" s="438" t="s">
        <v>614</v>
      </c>
      <c r="AP12" s="139">
        <v>5</v>
      </c>
      <c r="AQ12" s="139">
        <v>5</v>
      </c>
      <c r="AR12" s="138">
        <v>692231</v>
      </c>
      <c r="AS12" s="157">
        <v>227.5</v>
      </c>
      <c r="AT12" s="140">
        <v>749363</v>
      </c>
      <c r="AU12" s="462">
        <v>17</v>
      </c>
      <c r="AV12" s="438">
        <v>1</v>
      </c>
      <c r="AW12" s="438">
        <v>2</v>
      </c>
      <c r="AX12" s="465">
        <v>9</v>
      </c>
      <c r="AY12" s="438">
        <v>3</v>
      </c>
      <c r="AZ12" s="438" t="s">
        <v>614</v>
      </c>
      <c r="BA12" s="438">
        <v>1</v>
      </c>
      <c r="BB12" s="438">
        <v>1</v>
      </c>
      <c r="BC12" s="438" t="s">
        <v>614</v>
      </c>
      <c r="BD12" s="438" t="s">
        <v>614</v>
      </c>
      <c r="BE12" s="453" t="s">
        <v>614</v>
      </c>
      <c r="BF12" s="51"/>
      <c r="BG12" s="137">
        <v>7</v>
      </c>
      <c r="BH12" s="138">
        <v>24448.48</v>
      </c>
      <c r="BI12" s="138">
        <v>1</v>
      </c>
      <c r="BJ12" s="139">
        <v>29458</v>
      </c>
      <c r="BK12" s="138">
        <v>8</v>
      </c>
      <c r="BL12" s="138">
        <v>9</v>
      </c>
      <c r="BM12" s="138">
        <v>224741.23</v>
      </c>
      <c r="BN12" s="138" t="s">
        <v>614</v>
      </c>
      <c r="BO12" s="138" t="s">
        <v>614</v>
      </c>
      <c r="BP12" s="138">
        <v>10</v>
      </c>
      <c r="BQ12" s="140">
        <v>35</v>
      </c>
      <c r="BR12" s="51"/>
      <c r="BS12" s="709">
        <v>1</v>
      </c>
      <c r="BT12" s="710">
        <v>1188</v>
      </c>
      <c r="BU12" s="908"/>
      <c r="BV12" s="460" t="s">
        <v>529</v>
      </c>
      <c r="BW12" s="438" t="s">
        <v>529</v>
      </c>
      <c r="BX12" s="438" t="s">
        <v>529</v>
      </c>
      <c r="BY12" s="438" t="s">
        <v>529</v>
      </c>
      <c r="BZ12" s="438" t="s">
        <v>529</v>
      </c>
      <c r="CA12" s="438" t="s">
        <v>529</v>
      </c>
      <c r="CB12" s="438">
        <v>53</v>
      </c>
      <c r="CC12" s="438">
        <v>2406</v>
      </c>
      <c r="CD12" s="453">
        <v>2011</v>
      </c>
      <c r="CE12" s="51"/>
      <c r="CF12" s="137">
        <v>409</v>
      </c>
      <c r="CG12" s="138">
        <v>70</v>
      </c>
      <c r="CH12" s="1050">
        <v>12</v>
      </c>
      <c r="CI12" s="138">
        <v>12</v>
      </c>
      <c r="CJ12" s="138">
        <v>4</v>
      </c>
      <c r="CK12" s="139">
        <v>3</v>
      </c>
      <c r="CL12" s="139">
        <v>7</v>
      </c>
      <c r="CM12" s="138">
        <v>73</v>
      </c>
      <c r="CN12" s="139">
        <v>11343</v>
      </c>
      <c r="CO12" s="139">
        <v>146</v>
      </c>
      <c r="CP12" s="139">
        <v>315</v>
      </c>
      <c r="CQ12" s="140">
        <v>151</v>
      </c>
      <c r="CR12" s="51"/>
      <c r="CS12" s="137">
        <v>73</v>
      </c>
      <c r="CT12" s="139">
        <v>11</v>
      </c>
      <c r="CU12" s="139">
        <v>5</v>
      </c>
      <c r="CV12" s="139">
        <v>6</v>
      </c>
      <c r="CW12" s="139">
        <v>45</v>
      </c>
      <c r="CX12" s="243">
        <v>6</v>
      </c>
      <c r="CY12" s="243" t="s">
        <v>614</v>
      </c>
      <c r="CZ12" s="138">
        <v>1087480</v>
      </c>
      <c r="DA12" s="140">
        <v>21272</v>
      </c>
    </row>
    <row r="13" spans="1:105" ht="15.75" customHeight="1">
      <c r="A13" s="489" t="s">
        <v>604</v>
      </c>
      <c r="B13" s="308" t="s">
        <v>614</v>
      </c>
      <c r="C13" s="308" t="s">
        <v>614</v>
      </c>
      <c r="D13" s="308" t="s">
        <v>614</v>
      </c>
      <c r="E13" s="308">
        <v>18</v>
      </c>
      <c r="F13" s="308">
        <v>11</v>
      </c>
      <c r="G13" s="308">
        <v>1766</v>
      </c>
      <c r="H13" s="308">
        <v>1109</v>
      </c>
      <c r="I13" s="290">
        <v>278</v>
      </c>
      <c r="J13" s="276">
        <v>36</v>
      </c>
      <c r="K13" s="277">
        <v>11812</v>
      </c>
      <c r="L13" s="278">
        <v>770</v>
      </c>
      <c r="M13" s="277">
        <v>1</v>
      </c>
      <c r="N13" s="500">
        <v>589</v>
      </c>
      <c r="O13" s="500">
        <v>28</v>
      </c>
      <c r="P13" s="501">
        <v>15</v>
      </c>
      <c r="Q13" s="500">
        <v>6019</v>
      </c>
      <c r="R13" s="500">
        <v>459</v>
      </c>
      <c r="S13" s="500">
        <v>1</v>
      </c>
      <c r="T13" s="500">
        <v>403</v>
      </c>
      <c r="U13" s="502">
        <v>23</v>
      </c>
      <c r="V13" s="308" t="s">
        <v>614</v>
      </c>
      <c r="W13" s="278" t="s">
        <v>614</v>
      </c>
      <c r="X13" s="278" t="s">
        <v>614</v>
      </c>
      <c r="Y13" s="277" t="s">
        <v>614</v>
      </c>
      <c r="Z13" s="278" t="s">
        <v>614</v>
      </c>
      <c r="AA13" s="278" t="s">
        <v>614</v>
      </c>
      <c r="AB13" s="277">
        <v>1</v>
      </c>
      <c r="AC13" s="278">
        <v>841</v>
      </c>
      <c r="AD13" s="278">
        <v>55</v>
      </c>
      <c r="AE13" s="277">
        <v>12</v>
      </c>
      <c r="AF13" s="500">
        <v>8893</v>
      </c>
      <c r="AG13" s="502">
        <v>601</v>
      </c>
      <c r="AH13" s="495" t="s">
        <v>809</v>
      </c>
      <c r="AI13" s="500" t="s">
        <v>809</v>
      </c>
      <c r="AJ13" s="500" t="s">
        <v>809</v>
      </c>
      <c r="AK13" s="277">
        <v>1</v>
      </c>
      <c r="AL13" s="500">
        <v>219</v>
      </c>
      <c r="AM13" s="501">
        <v>70</v>
      </c>
      <c r="AN13" s="277" t="s">
        <v>614</v>
      </c>
      <c r="AO13" s="277" t="s">
        <v>614</v>
      </c>
      <c r="AP13" s="278">
        <v>4</v>
      </c>
      <c r="AQ13" s="278">
        <v>5</v>
      </c>
      <c r="AR13" s="277">
        <v>403966</v>
      </c>
      <c r="AS13" s="315">
        <v>160</v>
      </c>
      <c r="AT13" s="279">
        <v>710323</v>
      </c>
      <c r="AU13" s="308">
        <v>8</v>
      </c>
      <c r="AV13" s="277">
        <v>1</v>
      </c>
      <c r="AW13" s="277" t="s">
        <v>614</v>
      </c>
      <c r="AX13" s="278">
        <v>5</v>
      </c>
      <c r="AY13" s="277">
        <v>1</v>
      </c>
      <c r="AZ13" s="277" t="s">
        <v>614</v>
      </c>
      <c r="BA13" s="277" t="s">
        <v>809</v>
      </c>
      <c r="BB13" s="277">
        <v>1</v>
      </c>
      <c r="BC13" s="277" t="s">
        <v>614</v>
      </c>
      <c r="BD13" s="277" t="s">
        <v>614</v>
      </c>
      <c r="BE13" s="279">
        <v>8</v>
      </c>
      <c r="BF13" s="51"/>
      <c r="BG13" s="276">
        <v>7</v>
      </c>
      <c r="BH13" s="277">
        <v>8656</v>
      </c>
      <c r="BI13" s="277">
        <v>1</v>
      </c>
      <c r="BJ13" s="278">
        <v>73175</v>
      </c>
      <c r="BK13" s="277">
        <v>2</v>
      </c>
      <c r="BL13" s="277">
        <v>2</v>
      </c>
      <c r="BM13" s="277">
        <v>34210</v>
      </c>
      <c r="BN13" s="277">
        <v>5</v>
      </c>
      <c r="BO13" s="277">
        <v>4817</v>
      </c>
      <c r="BP13" s="277">
        <v>4</v>
      </c>
      <c r="BQ13" s="279">
        <v>22</v>
      </c>
      <c r="BR13" s="51"/>
      <c r="BS13" s="317">
        <v>1</v>
      </c>
      <c r="BT13" s="318">
        <v>1202</v>
      </c>
      <c r="BU13" s="900"/>
      <c r="BV13" s="276" t="s">
        <v>614</v>
      </c>
      <c r="BW13" s="277" t="s">
        <v>614</v>
      </c>
      <c r="BX13" s="277" t="s">
        <v>614</v>
      </c>
      <c r="BY13" s="308">
        <v>77</v>
      </c>
      <c r="BZ13" s="277">
        <v>4099</v>
      </c>
      <c r="CA13" s="277">
        <v>3674</v>
      </c>
      <c r="CB13" s="308" t="s">
        <v>614</v>
      </c>
      <c r="CC13" s="277" t="s">
        <v>614</v>
      </c>
      <c r="CD13" s="279" t="s">
        <v>614</v>
      </c>
      <c r="CE13" s="51"/>
      <c r="CF13" s="276">
        <v>261</v>
      </c>
      <c r="CG13" s="277">
        <v>37</v>
      </c>
      <c r="CH13" s="500">
        <v>10</v>
      </c>
      <c r="CI13" s="277">
        <v>10</v>
      </c>
      <c r="CJ13" s="277">
        <v>2</v>
      </c>
      <c r="CK13" s="278" t="s">
        <v>614</v>
      </c>
      <c r="CL13" s="278">
        <v>5</v>
      </c>
      <c r="CM13" s="277">
        <v>38</v>
      </c>
      <c r="CN13" s="278">
        <v>10070</v>
      </c>
      <c r="CO13" s="278">
        <v>97</v>
      </c>
      <c r="CP13" s="278">
        <v>352</v>
      </c>
      <c r="CQ13" s="279">
        <v>93</v>
      </c>
      <c r="CR13" s="51"/>
      <c r="CS13" s="276">
        <v>69</v>
      </c>
      <c r="CT13" s="278">
        <v>18</v>
      </c>
      <c r="CU13" s="278">
        <v>4</v>
      </c>
      <c r="CV13" s="278">
        <v>29</v>
      </c>
      <c r="CW13" s="278">
        <v>6</v>
      </c>
      <c r="CX13" s="319">
        <v>12</v>
      </c>
      <c r="CY13" s="319" t="s">
        <v>614</v>
      </c>
      <c r="CZ13" s="277">
        <v>851429</v>
      </c>
      <c r="DA13" s="279">
        <v>7687</v>
      </c>
    </row>
    <row r="14" spans="1:105" ht="15.75" customHeight="1">
      <c r="A14" s="689" t="s">
        <v>589</v>
      </c>
      <c r="B14" s="234">
        <v>10</v>
      </c>
      <c r="C14" s="234">
        <v>263</v>
      </c>
      <c r="D14" s="234">
        <v>80</v>
      </c>
      <c r="E14" s="234">
        <v>14</v>
      </c>
      <c r="F14" s="234">
        <v>1</v>
      </c>
      <c r="G14" s="234">
        <v>1819</v>
      </c>
      <c r="H14" s="234">
        <v>0</v>
      </c>
      <c r="I14" s="245">
        <v>214</v>
      </c>
      <c r="J14" s="201">
        <v>46</v>
      </c>
      <c r="K14" s="203">
        <v>12172</v>
      </c>
      <c r="L14" s="208">
        <v>1078</v>
      </c>
      <c r="M14" s="203">
        <v>2</v>
      </c>
      <c r="N14" s="203">
        <v>762</v>
      </c>
      <c r="O14" s="203">
        <v>62</v>
      </c>
      <c r="P14" s="208">
        <v>20</v>
      </c>
      <c r="Q14" s="203">
        <v>6528</v>
      </c>
      <c r="R14" s="203">
        <v>593</v>
      </c>
      <c r="S14" s="203">
        <v>3</v>
      </c>
      <c r="T14" s="203">
        <v>533</v>
      </c>
      <c r="U14" s="205">
        <v>67</v>
      </c>
      <c r="V14" s="234">
        <v>0</v>
      </c>
      <c r="W14" s="208">
        <v>0</v>
      </c>
      <c r="X14" s="208">
        <v>0</v>
      </c>
      <c r="Y14" s="203">
        <v>0</v>
      </c>
      <c r="Z14" s="208">
        <v>0</v>
      </c>
      <c r="AA14" s="208">
        <v>0</v>
      </c>
      <c r="AB14" s="203">
        <v>0</v>
      </c>
      <c r="AC14" s="208">
        <v>0</v>
      </c>
      <c r="AD14" s="208">
        <v>0</v>
      </c>
      <c r="AE14" s="203">
        <v>13</v>
      </c>
      <c r="AF14" s="203">
        <v>8701</v>
      </c>
      <c r="AG14" s="205">
        <v>873</v>
      </c>
      <c r="AH14" s="201">
        <v>0</v>
      </c>
      <c r="AI14" s="203">
        <v>0</v>
      </c>
      <c r="AJ14" s="203">
        <v>0</v>
      </c>
      <c r="AK14" s="203">
        <v>2</v>
      </c>
      <c r="AL14" s="203">
        <v>76</v>
      </c>
      <c r="AM14" s="139">
        <v>36</v>
      </c>
      <c r="AN14" s="138">
        <v>0</v>
      </c>
      <c r="AO14" s="138">
        <v>0</v>
      </c>
      <c r="AP14" s="139">
        <v>1</v>
      </c>
      <c r="AQ14" s="139">
        <v>3</v>
      </c>
      <c r="AR14" s="138">
        <v>929901</v>
      </c>
      <c r="AS14" s="157">
        <v>328.7</v>
      </c>
      <c r="AT14" s="140">
        <v>828805</v>
      </c>
      <c r="AU14" s="156">
        <v>8</v>
      </c>
      <c r="AV14" s="138">
        <v>1</v>
      </c>
      <c r="AW14" s="138">
        <v>0</v>
      </c>
      <c r="AX14" s="139">
        <v>5</v>
      </c>
      <c r="AY14" s="138">
        <v>1</v>
      </c>
      <c r="AZ14" s="138">
        <v>1</v>
      </c>
      <c r="BA14" s="138">
        <v>0</v>
      </c>
      <c r="BB14" s="138">
        <v>0</v>
      </c>
      <c r="BC14" s="138">
        <v>0</v>
      </c>
      <c r="BD14" s="138">
        <v>0</v>
      </c>
      <c r="BE14" s="140">
        <v>23</v>
      </c>
      <c r="BF14" s="51"/>
      <c r="BG14" s="137">
        <v>6</v>
      </c>
      <c r="BH14" s="138">
        <v>25215</v>
      </c>
      <c r="BI14" s="138">
        <v>1</v>
      </c>
      <c r="BJ14" s="139">
        <v>37774</v>
      </c>
      <c r="BK14" s="138">
        <v>3</v>
      </c>
      <c r="BL14" s="138">
        <v>3</v>
      </c>
      <c r="BM14" s="138">
        <v>62360</v>
      </c>
      <c r="BN14" s="138">
        <v>2</v>
      </c>
      <c r="BO14" s="138">
        <v>4323</v>
      </c>
      <c r="BP14" s="138">
        <v>3</v>
      </c>
      <c r="BQ14" s="140">
        <v>26</v>
      </c>
      <c r="BR14" s="51"/>
      <c r="BS14" s="158">
        <v>1</v>
      </c>
      <c r="BT14" s="159">
        <v>120</v>
      </c>
      <c r="BU14" s="900"/>
      <c r="BV14" s="137">
        <v>0</v>
      </c>
      <c r="BW14" s="138" t="s">
        <v>614</v>
      </c>
      <c r="BX14" s="138" t="s">
        <v>614</v>
      </c>
      <c r="BY14" s="156">
        <v>0</v>
      </c>
      <c r="BZ14" s="138" t="s">
        <v>614</v>
      </c>
      <c r="CA14" s="138" t="s">
        <v>614</v>
      </c>
      <c r="CB14" s="156">
        <v>91</v>
      </c>
      <c r="CC14" s="138">
        <v>3297</v>
      </c>
      <c r="CD14" s="140">
        <v>3398</v>
      </c>
      <c r="CE14" s="51"/>
      <c r="CF14" s="137">
        <v>278</v>
      </c>
      <c r="CG14" s="138">
        <v>53</v>
      </c>
      <c r="CH14" s="138">
        <v>13</v>
      </c>
      <c r="CI14" s="138">
        <v>13</v>
      </c>
      <c r="CJ14" s="138">
        <v>3</v>
      </c>
      <c r="CK14" s="139">
        <v>2</v>
      </c>
      <c r="CL14" s="139">
        <v>3</v>
      </c>
      <c r="CM14" s="138">
        <v>65</v>
      </c>
      <c r="CN14" s="139">
        <v>11481</v>
      </c>
      <c r="CO14" s="139">
        <v>102</v>
      </c>
      <c r="CP14" s="139">
        <v>159</v>
      </c>
      <c r="CQ14" s="140">
        <v>169</v>
      </c>
      <c r="CR14" s="51"/>
      <c r="CS14" s="137">
        <v>85</v>
      </c>
      <c r="CT14" s="139">
        <v>40</v>
      </c>
      <c r="CU14" s="139">
        <v>1</v>
      </c>
      <c r="CV14" s="139">
        <v>1</v>
      </c>
      <c r="CW14" s="139">
        <v>13</v>
      </c>
      <c r="CX14" s="243">
        <v>11</v>
      </c>
      <c r="CY14" s="243">
        <v>19</v>
      </c>
      <c r="CZ14" s="138">
        <v>979926</v>
      </c>
      <c r="DA14" s="140">
        <v>3612</v>
      </c>
    </row>
    <row r="15" spans="1:105" ht="15.75" customHeight="1">
      <c r="A15" s="489" t="s">
        <v>505</v>
      </c>
      <c r="B15" s="518" t="s">
        <v>614</v>
      </c>
      <c r="C15" s="518" t="s">
        <v>614</v>
      </c>
      <c r="D15" s="518" t="s">
        <v>614</v>
      </c>
      <c r="E15" s="518">
        <v>31</v>
      </c>
      <c r="F15" s="518">
        <v>31</v>
      </c>
      <c r="G15" s="518">
        <v>4765</v>
      </c>
      <c r="H15" s="518" t="s">
        <v>614</v>
      </c>
      <c r="I15" s="522">
        <v>468</v>
      </c>
      <c r="J15" s="495">
        <v>51</v>
      </c>
      <c r="K15" s="500">
        <v>15746</v>
      </c>
      <c r="L15" s="501">
        <v>1021</v>
      </c>
      <c r="M15" s="500">
        <v>1</v>
      </c>
      <c r="N15" s="500">
        <v>265</v>
      </c>
      <c r="O15" s="500">
        <v>20</v>
      </c>
      <c r="P15" s="501">
        <v>25</v>
      </c>
      <c r="Q15" s="500">
        <v>8288</v>
      </c>
      <c r="R15" s="500">
        <v>621</v>
      </c>
      <c r="S15" s="500">
        <v>1</v>
      </c>
      <c r="T15" s="500">
        <v>169</v>
      </c>
      <c r="U15" s="502">
        <v>14</v>
      </c>
      <c r="V15" s="518">
        <v>2</v>
      </c>
      <c r="W15" s="501">
        <v>427</v>
      </c>
      <c r="X15" s="501">
        <v>48</v>
      </c>
      <c r="Y15" s="500" t="s">
        <v>614</v>
      </c>
      <c r="Z15" s="501" t="s">
        <v>614</v>
      </c>
      <c r="AA15" s="501" t="s">
        <v>614</v>
      </c>
      <c r="AB15" s="500" t="s">
        <v>614</v>
      </c>
      <c r="AC15" s="501" t="s">
        <v>614</v>
      </c>
      <c r="AD15" s="501" t="s">
        <v>614</v>
      </c>
      <c r="AE15" s="500">
        <v>13</v>
      </c>
      <c r="AF15" s="501">
        <v>9811</v>
      </c>
      <c r="AG15" s="502">
        <v>752</v>
      </c>
      <c r="AH15" s="495" t="s">
        <v>614</v>
      </c>
      <c r="AI15" s="500" t="s">
        <v>614</v>
      </c>
      <c r="AJ15" s="500" t="s">
        <v>614</v>
      </c>
      <c r="AK15" s="518">
        <v>1</v>
      </c>
      <c r="AL15" s="500">
        <v>350</v>
      </c>
      <c r="AM15" s="501">
        <v>35</v>
      </c>
      <c r="AN15" s="500" t="s">
        <v>614</v>
      </c>
      <c r="AO15" s="500" t="s">
        <v>614</v>
      </c>
      <c r="AP15" s="501">
        <v>4</v>
      </c>
      <c r="AQ15" s="501">
        <v>4</v>
      </c>
      <c r="AR15" s="500">
        <v>884791</v>
      </c>
      <c r="AS15" s="523">
        <v>276</v>
      </c>
      <c r="AT15" s="502">
        <v>954695</v>
      </c>
      <c r="AU15" s="518">
        <v>1</v>
      </c>
      <c r="AV15" s="500" t="s">
        <v>614</v>
      </c>
      <c r="AW15" s="500" t="s">
        <v>614</v>
      </c>
      <c r="AX15" s="501" t="s">
        <v>614</v>
      </c>
      <c r="AY15" s="500">
        <v>1</v>
      </c>
      <c r="AZ15" s="500" t="s">
        <v>614</v>
      </c>
      <c r="BA15" s="500" t="s">
        <v>614</v>
      </c>
      <c r="BB15" s="500" t="s">
        <v>614</v>
      </c>
      <c r="BC15" s="500" t="s">
        <v>614</v>
      </c>
      <c r="BD15" s="500" t="s">
        <v>614</v>
      </c>
      <c r="BE15" s="502">
        <v>92</v>
      </c>
      <c r="BF15" s="51"/>
      <c r="BG15" s="495">
        <v>6</v>
      </c>
      <c r="BH15" s="500">
        <v>27002</v>
      </c>
      <c r="BI15" s="500">
        <v>2</v>
      </c>
      <c r="BJ15" s="501">
        <v>36000</v>
      </c>
      <c r="BK15" s="500">
        <v>3</v>
      </c>
      <c r="BL15" s="500">
        <v>3</v>
      </c>
      <c r="BM15" s="500">
        <v>54027</v>
      </c>
      <c r="BN15" s="500">
        <v>3</v>
      </c>
      <c r="BO15" s="500">
        <v>8947</v>
      </c>
      <c r="BP15" s="500">
        <v>2</v>
      </c>
      <c r="BQ15" s="502">
        <v>20</v>
      </c>
      <c r="BR15" s="51"/>
      <c r="BS15" s="524">
        <v>1</v>
      </c>
      <c r="BT15" s="525">
        <v>2004</v>
      </c>
      <c r="BU15" s="900"/>
      <c r="BV15" s="495">
        <v>76</v>
      </c>
      <c r="BW15" s="500">
        <v>3250</v>
      </c>
      <c r="BX15" s="500">
        <v>3329</v>
      </c>
      <c r="BY15" s="518" t="s">
        <v>614</v>
      </c>
      <c r="BZ15" s="500" t="s">
        <v>614</v>
      </c>
      <c r="CA15" s="500" t="s">
        <v>614</v>
      </c>
      <c r="CB15" s="518">
        <v>18</v>
      </c>
      <c r="CC15" s="500">
        <v>633</v>
      </c>
      <c r="CD15" s="502">
        <v>682</v>
      </c>
      <c r="CE15" s="51"/>
      <c r="CF15" s="495">
        <v>305</v>
      </c>
      <c r="CG15" s="500">
        <v>46</v>
      </c>
      <c r="CH15" s="500">
        <v>12</v>
      </c>
      <c r="CI15" s="500">
        <v>11</v>
      </c>
      <c r="CJ15" s="500">
        <v>1</v>
      </c>
      <c r="CK15" s="501">
        <v>9</v>
      </c>
      <c r="CL15" s="501">
        <v>1</v>
      </c>
      <c r="CM15" s="500">
        <v>67</v>
      </c>
      <c r="CN15" s="501">
        <v>12933</v>
      </c>
      <c r="CO15" s="501">
        <v>56</v>
      </c>
      <c r="CP15" s="501">
        <v>297</v>
      </c>
      <c r="CQ15" s="502">
        <v>252</v>
      </c>
      <c r="CR15" s="51"/>
      <c r="CS15" s="495">
        <v>66</v>
      </c>
      <c r="CT15" s="501">
        <v>13</v>
      </c>
      <c r="CU15" s="501">
        <v>2</v>
      </c>
      <c r="CV15" s="501">
        <v>10</v>
      </c>
      <c r="CW15" s="501">
        <v>14</v>
      </c>
      <c r="CX15" s="526">
        <v>27</v>
      </c>
      <c r="CY15" s="526" t="s">
        <v>614</v>
      </c>
      <c r="CZ15" s="500">
        <v>1174633.8299999994</v>
      </c>
      <c r="DA15" s="502">
        <v>30475.590000000015</v>
      </c>
    </row>
    <row r="16" spans="1:105" ht="15.75" customHeight="1">
      <c r="A16" s="689" t="s">
        <v>506</v>
      </c>
      <c r="B16" s="234">
        <v>13</v>
      </c>
      <c r="C16" s="234">
        <v>444</v>
      </c>
      <c r="D16" s="234">
        <v>47</v>
      </c>
      <c r="E16" s="234">
        <v>22</v>
      </c>
      <c r="F16" s="234">
        <v>10</v>
      </c>
      <c r="G16" s="234">
        <v>2044</v>
      </c>
      <c r="H16" s="234">
        <v>1717</v>
      </c>
      <c r="I16" s="245">
        <v>209</v>
      </c>
      <c r="J16" s="201">
        <v>64</v>
      </c>
      <c r="K16" s="203">
        <v>15695</v>
      </c>
      <c r="L16" s="208">
        <v>1183</v>
      </c>
      <c r="M16" s="203">
        <v>1</v>
      </c>
      <c r="N16" s="203">
        <v>46</v>
      </c>
      <c r="O16" s="203">
        <v>6</v>
      </c>
      <c r="P16" s="208">
        <v>39</v>
      </c>
      <c r="Q16" s="203">
        <v>8326</v>
      </c>
      <c r="R16" s="203">
        <v>779</v>
      </c>
      <c r="S16" s="203">
        <v>3</v>
      </c>
      <c r="T16" s="203">
        <v>184</v>
      </c>
      <c r="U16" s="205">
        <v>17</v>
      </c>
      <c r="V16" s="234">
        <v>0</v>
      </c>
      <c r="W16" s="208">
        <v>0</v>
      </c>
      <c r="X16" s="208">
        <v>0</v>
      </c>
      <c r="Y16" s="203">
        <v>0</v>
      </c>
      <c r="Z16" s="208">
        <v>0</v>
      </c>
      <c r="AA16" s="208">
        <v>0</v>
      </c>
      <c r="AB16" s="203">
        <v>0</v>
      </c>
      <c r="AC16" s="208">
        <v>0</v>
      </c>
      <c r="AD16" s="208">
        <v>0</v>
      </c>
      <c r="AE16" s="203">
        <v>18</v>
      </c>
      <c r="AF16" s="208">
        <v>7581</v>
      </c>
      <c r="AG16" s="205">
        <v>1081</v>
      </c>
      <c r="AH16" s="201">
        <v>0</v>
      </c>
      <c r="AI16" s="203">
        <v>0</v>
      </c>
      <c r="AJ16" s="203">
        <v>0</v>
      </c>
      <c r="AK16" s="234">
        <v>1</v>
      </c>
      <c r="AL16" s="203">
        <v>142</v>
      </c>
      <c r="AM16" s="139">
        <v>45</v>
      </c>
      <c r="AN16" s="138">
        <v>0</v>
      </c>
      <c r="AO16" s="138">
        <v>0</v>
      </c>
      <c r="AP16" s="139">
        <v>4</v>
      </c>
      <c r="AQ16" s="139">
        <v>6</v>
      </c>
      <c r="AR16" s="138">
        <v>812906</v>
      </c>
      <c r="AS16" s="157">
        <v>242.81651940665867</v>
      </c>
      <c r="AT16" s="140">
        <v>1122168</v>
      </c>
      <c r="AU16" s="156">
        <v>2</v>
      </c>
      <c r="AV16" s="138" t="s">
        <v>809</v>
      </c>
      <c r="AW16" s="138" t="s">
        <v>809</v>
      </c>
      <c r="AX16" s="139" t="s">
        <v>809</v>
      </c>
      <c r="AY16" s="138">
        <v>1</v>
      </c>
      <c r="AZ16" s="138" t="s">
        <v>809</v>
      </c>
      <c r="BA16" s="138" t="s">
        <v>809</v>
      </c>
      <c r="BB16" s="138" t="s">
        <v>809</v>
      </c>
      <c r="BC16" s="138" t="s">
        <v>809</v>
      </c>
      <c r="BD16" s="138">
        <v>1</v>
      </c>
      <c r="BE16" s="140">
        <v>37</v>
      </c>
      <c r="BF16" s="51"/>
      <c r="BG16" s="137">
        <v>7</v>
      </c>
      <c r="BH16" s="138">
        <v>21610</v>
      </c>
      <c r="BI16" s="138">
        <v>2</v>
      </c>
      <c r="BJ16" s="139">
        <v>40701</v>
      </c>
      <c r="BK16" s="138">
        <v>3</v>
      </c>
      <c r="BL16" s="138">
        <v>3</v>
      </c>
      <c r="BM16" s="138">
        <v>124825</v>
      </c>
      <c r="BN16" s="138">
        <v>2</v>
      </c>
      <c r="BO16" s="138">
        <v>2400</v>
      </c>
      <c r="BP16" s="138">
        <v>3</v>
      </c>
      <c r="BQ16" s="140">
        <v>24</v>
      </c>
      <c r="BR16" s="51"/>
      <c r="BS16" s="158">
        <v>5</v>
      </c>
      <c r="BT16" s="159">
        <v>4309</v>
      </c>
      <c r="BU16" s="900"/>
      <c r="BV16" s="137" t="s">
        <v>614</v>
      </c>
      <c r="BW16" s="138" t="s">
        <v>614</v>
      </c>
      <c r="BX16" s="138" t="s">
        <v>614</v>
      </c>
      <c r="BY16" s="156">
        <v>76</v>
      </c>
      <c r="BZ16" s="138">
        <v>3439</v>
      </c>
      <c r="CA16" s="138">
        <v>3240</v>
      </c>
      <c r="CB16" s="156">
        <v>1</v>
      </c>
      <c r="CC16" s="138">
        <v>40</v>
      </c>
      <c r="CD16" s="140">
        <v>20</v>
      </c>
      <c r="CE16" s="51"/>
      <c r="CF16" s="137">
        <v>362</v>
      </c>
      <c r="CG16" s="138">
        <v>79</v>
      </c>
      <c r="CH16" s="138">
        <v>15</v>
      </c>
      <c r="CI16" s="138">
        <v>15</v>
      </c>
      <c r="CJ16" s="138">
        <v>5</v>
      </c>
      <c r="CK16" s="139">
        <v>1</v>
      </c>
      <c r="CL16" s="139">
        <v>7</v>
      </c>
      <c r="CM16" s="138">
        <v>58</v>
      </c>
      <c r="CN16" s="139">
        <v>12533</v>
      </c>
      <c r="CO16" s="139">
        <v>146</v>
      </c>
      <c r="CP16" s="139">
        <v>286</v>
      </c>
      <c r="CQ16" s="140">
        <v>207</v>
      </c>
      <c r="CR16" s="51"/>
      <c r="CS16" s="137">
        <v>310</v>
      </c>
      <c r="CT16" s="139">
        <v>41</v>
      </c>
      <c r="CU16" s="139">
        <v>9</v>
      </c>
      <c r="CV16" s="139">
        <v>181</v>
      </c>
      <c r="CW16" s="139">
        <v>60</v>
      </c>
      <c r="CX16" s="243">
        <v>19</v>
      </c>
      <c r="CY16" s="243" t="s">
        <v>614</v>
      </c>
      <c r="CZ16" s="138">
        <v>1488505</v>
      </c>
      <c r="DA16" s="140">
        <v>45205</v>
      </c>
    </row>
    <row r="17" spans="1:105" ht="15.75" customHeight="1">
      <c r="A17" s="489" t="s">
        <v>644</v>
      </c>
      <c r="B17" s="518">
        <v>14</v>
      </c>
      <c r="C17" s="518">
        <v>326</v>
      </c>
      <c r="D17" s="518">
        <v>42</v>
      </c>
      <c r="E17" s="518">
        <v>14</v>
      </c>
      <c r="F17" s="518">
        <v>14</v>
      </c>
      <c r="G17" s="518">
        <v>2351</v>
      </c>
      <c r="H17" s="518">
        <v>1281</v>
      </c>
      <c r="I17" s="522">
        <v>210</v>
      </c>
      <c r="J17" s="495">
        <v>32</v>
      </c>
      <c r="K17" s="500">
        <v>12980</v>
      </c>
      <c r="L17" s="501">
        <v>861</v>
      </c>
      <c r="M17" s="500">
        <v>3</v>
      </c>
      <c r="N17" s="500">
        <v>1157</v>
      </c>
      <c r="O17" s="500">
        <v>83</v>
      </c>
      <c r="P17" s="501">
        <v>15</v>
      </c>
      <c r="Q17" s="500">
        <v>6402</v>
      </c>
      <c r="R17" s="500">
        <v>513</v>
      </c>
      <c r="S17" s="500">
        <v>4</v>
      </c>
      <c r="T17" s="500">
        <v>1926</v>
      </c>
      <c r="U17" s="502">
        <v>113</v>
      </c>
      <c r="V17" s="518">
        <v>1</v>
      </c>
      <c r="W17" s="501">
        <v>144</v>
      </c>
      <c r="X17" s="501">
        <v>27</v>
      </c>
      <c r="Y17" s="500">
        <v>0</v>
      </c>
      <c r="Z17" s="501">
        <v>0</v>
      </c>
      <c r="AA17" s="501">
        <v>0</v>
      </c>
      <c r="AB17" s="500">
        <v>0</v>
      </c>
      <c r="AC17" s="501">
        <v>0</v>
      </c>
      <c r="AD17" s="501">
        <v>0</v>
      </c>
      <c r="AE17" s="500">
        <v>14</v>
      </c>
      <c r="AF17" s="501">
        <v>12285</v>
      </c>
      <c r="AG17" s="502">
        <v>998</v>
      </c>
      <c r="AH17" s="495">
        <v>0</v>
      </c>
      <c r="AI17" s="500">
        <v>0</v>
      </c>
      <c r="AJ17" s="500">
        <v>0</v>
      </c>
      <c r="AK17" s="518">
        <v>3</v>
      </c>
      <c r="AL17" s="500">
        <v>1416</v>
      </c>
      <c r="AM17" s="501">
        <v>96</v>
      </c>
      <c r="AN17" s="500">
        <v>0</v>
      </c>
      <c r="AO17" s="500">
        <v>0</v>
      </c>
      <c r="AP17" s="501">
        <v>6</v>
      </c>
      <c r="AQ17" s="501">
        <v>6</v>
      </c>
      <c r="AR17" s="500">
        <v>981054</v>
      </c>
      <c r="AS17" s="523">
        <v>365</v>
      </c>
      <c r="AT17" s="502">
        <v>1185964</v>
      </c>
      <c r="AU17" s="518">
        <v>16</v>
      </c>
      <c r="AV17" s="500">
        <v>1</v>
      </c>
      <c r="AW17" s="500">
        <v>1</v>
      </c>
      <c r="AX17" s="501">
        <v>10</v>
      </c>
      <c r="AY17" s="500">
        <v>3</v>
      </c>
      <c r="AZ17" s="500" t="s">
        <v>614</v>
      </c>
      <c r="BA17" s="500" t="s">
        <v>614</v>
      </c>
      <c r="BB17" s="500">
        <v>1</v>
      </c>
      <c r="BC17" s="500" t="s">
        <v>614</v>
      </c>
      <c r="BD17" s="500" t="s">
        <v>614</v>
      </c>
      <c r="BE17" s="502" t="s">
        <v>614</v>
      </c>
      <c r="BF17" s="51"/>
      <c r="BG17" s="495">
        <v>6</v>
      </c>
      <c r="BH17" s="500">
        <v>36735</v>
      </c>
      <c r="BI17" s="500">
        <v>2</v>
      </c>
      <c r="BJ17" s="501">
        <v>78810</v>
      </c>
      <c r="BK17" s="500">
        <v>6</v>
      </c>
      <c r="BL17" s="500">
        <v>15</v>
      </c>
      <c r="BM17" s="500">
        <v>229675</v>
      </c>
      <c r="BN17" s="500">
        <v>3</v>
      </c>
      <c r="BO17" s="500">
        <v>1234</v>
      </c>
      <c r="BP17" s="500">
        <v>7</v>
      </c>
      <c r="BQ17" s="502">
        <v>32</v>
      </c>
      <c r="BR17" s="51"/>
      <c r="BS17" s="524">
        <v>1</v>
      </c>
      <c r="BT17" s="816">
        <v>0</v>
      </c>
      <c r="BU17" s="900"/>
      <c r="BV17" s="495" t="s">
        <v>614</v>
      </c>
      <c r="BW17" s="500" t="s">
        <v>614</v>
      </c>
      <c r="BX17" s="500" t="s">
        <v>614</v>
      </c>
      <c r="BY17" s="518">
        <v>75</v>
      </c>
      <c r="BZ17" s="500">
        <v>2975</v>
      </c>
      <c r="CA17" s="500">
        <v>3822</v>
      </c>
      <c r="CB17" s="518">
        <v>22</v>
      </c>
      <c r="CC17" s="500">
        <v>1050</v>
      </c>
      <c r="CD17" s="502">
        <v>1031</v>
      </c>
      <c r="CE17" s="51"/>
      <c r="CF17" s="495">
        <v>346</v>
      </c>
      <c r="CG17" s="500">
        <v>41</v>
      </c>
      <c r="CH17" s="500">
        <v>12</v>
      </c>
      <c r="CI17" s="500">
        <v>12</v>
      </c>
      <c r="CJ17" s="500">
        <v>2</v>
      </c>
      <c r="CK17" s="501" t="s">
        <v>614</v>
      </c>
      <c r="CL17" s="501">
        <v>9</v>
      </c>
      <c r="CM17" s="500">
        <v>69</v>
      </c>
      <c r="CN17" s="501">
        <v>13893</v>
      </c>
      <c r="CO17" s="501">
        <v>176</v>
      </c>
      <c r="CP17" s="501">
        <v>109</v>
      </c>
      <c r="CQ17" s="502">
        <v>82</v>
      </c>
      <c r="CR17" s="51"/>
      <c r="CS17" s="495">
        <v>516</v>
      </c>
      <c r="CT17" s="501">
        <v>27</v>
      </c>
      <c r="CU17" s="501" t="s">
        <v>614</v>
      </c>
      <c r="CV17" s="501">
        <v>460</v>
      </c>
      <c r="CW17" s="501">
        <v>7</v>
      </c>
      <c r="CX17" s="526">
        <v>22</v>
      </c>
      <c r="CY17" s="526" t="s">
        <v>614</v>
      </c>
      <c r="CZ17" s="500">
        <v>959898</v>
      </c>
      <c r="DA17" s="502">
        <v>3871</v>
      </c>
    </row>
    <row r="18" spans="1:105" ht="15.75" customHeight="1">
      <c r="A18" s="689" t="s">
        <v>507</v>
      </c>
      <c r="B18" s="234" t="s">
        <v>614</v>
      </c>
      <c r="C18" s="234" t="s">
        <v>614</v>
      </c>
      <c r="D18" s="234" t="s">
        <v>614</v>
      </c>
      <c r="E18" s="234">
        <v>28</v>
      </c>
      <c r="F18" s="234">
        <v>6</v>
      </c>
      <c r="G18" s="234">
        <v>4702</v>
      </c>
      <c r="H18" s="234">
        <v>512</v>
      </c>
      <c r="I18" s="245">
        <v>480</v>
      </c>
      <c r="J18" s="201">
        <v>68</v>
      </c>
      <c r="K18" s="203">
        <v>26964</v>
      </c>
      <c r="L18" s="208">
        <v>1715</v>
      </c>
      <c r="M18" s="203">
        <v>2</v>
      </c>
      <c r="N18" s="203">
        <v>1006</v>
      </c>
      <c r="O18" s="203">
        <v>55</v>
      </c>
      <c r="P18" s="208">
        <v>25</v>
      </c>
      <c r="Q18" s="203">
        <v>13127</v>
      </c>
      <c r="R18" s="203">
        <v>944</v>
      </c>
      <c r="S18" s="203">
        <v>6</v>
      </c>
      <c r="T18" s="203">
        <v>1579</v>
      </c>
      <c r="U18" s="205">
        <v>96</v>
      </c>
      <c r="V18" s="234" t="s">
        <v>614</v>
      </c>
      <c r="W18" s="208" t="s">
        <v>614</v>
      </c>
      <c r="X18" s="208" t="s">
        <v>614</v>
      </c>
      <c r="Y18" s="203" t="s">
        <v>614</v>
      </c>
      <c r="Z18" s="208" t="s">
        <v>614</v>
      </c>
      <c r="AA18" s="208" t="s">
        <v>614</v>
      </c>
      <c r="AB18" s="203" t="s">
        <v>614</v>
      </c>
      <c r="AC18" s="208" t="s">
        <v>614</v>
      </c>
      <c r="AD18" s="208" t="s">
        <v>614</v>
      </c>
      <c r="AE18" s="203">
        <v>15</v>
      </c>
      <c r="AF18" s="208">
        <v>16277</v>
      </c>
      <c r="AG18" s="205">
        <v>1129</v>
      </c>
      <c r="AH18" s="201" t="s">
        <v>614</v>
      </c>
      <c r="AI18" s="203" t="s">
        <v>614</v>
      </c>
      <c r="AJ18" s="203" t="s">
        <v>614</v>
      </c>
      <c r="AK18" s="234">
        <v>2</v>
      </c>
      <c r="AL18" s="203">
        <v>208</v>
      </c>
      <c r="AM18" s="139">
        <v>53</v>
      </c>
      <c r="AN18" s="138" t="s">
        <v>614</v>
      </c>
      <c r="AO18" s="138" t="s">
        <v>614</v>
      </c>
      <c r="AP18" s="139">
        <v>8</v>
      </c>
      <c r="AQ18" s="139">
        <v>5</v>
      </c>
      <c r="AR18" s="138">
        <v>1759740</v>
      </c>
      <c r="AS18" s="157">
        <v>338.4</v>
      </c>
      <c r="AT18" s="140">
        <v>3456671</v>
      </c>
      <c r="AU18" s="156">
        <v>16</v>
      </c>
      <c r="AV18" s="138">
        <v>1</v>
      </c>
      <c r="AW18" s="138">
        <v>1</v>
      </c>
      <c r="AX18" s="139">
        <v>8</v>
      </c>
      <c r="AY18" s="138">
        <v>4</v>
      </c>
      <c r="AZ18" s="138" t="s">
        <v>614</v>
      </c>
      <c r="BA18" s="138">
        <v>1</v>
      </c>
      <c r="BB18" s="138">
        <v>1</v>
      </c>
      <c r="BC18" s="138" t="s">
        <v>614</v>
      </c>
      <c r="BD18" s="138" t="s">
        <v>614</v>
      </c>
      <c r="BE18" s="140">
        <v>18</v>
      </c>
      <c r="BF18" s="51"/>
      <c r="BG18" s="137">
        <v>6</v>
      </c>
      <c r="BH18" s="138">
        <v>32976</v>
      </c>
      <c r="BI18" s="138">
        <v>1</v>
      </c>
      <c r="BJ18" s="139">
        <v>25659</v>
      </c>
      <c r="BK18" s="138">
        <v>16</v>
      </c>
      <c r="BL18" s="138">
        <v>30</v>
      </c>
      <c r="BM18" s="138">
        <v>296432</v>
      </c>
      <c r="BN18" s="138">
        <v>4</v>
      </c>
      <c r="BO18" s="138">
        <v>5499</v>
      </c>
      <c r="BP18" s="138">
        <v>6</v>
      </c>
      <c r="BQ18" s="140">
        <v>35</v>
      </c>
      <c r="BR18" s="51"/>
      <c r="BS18" s="158">
        <v>1</v>
      </c>
      <c r="BT18" s="159">
        <v>2000</v>
      </c>
      <c r="BU18" s="900"/>
      <c r="BV18" s="137" t="s">
        <v>614</v>
      </c>
      <c r="BW18" s="138" t="s">
        <v>614</v>
      </c>
      <c r="BX18" s="138" t="s">
        <v>614</v>
      </c>
      <c r="BY18" s="156">
        <v>181</v>
      </c>
      <c r="BZ18" s="138">
        <v>8032</v>
      </c>
      <c r="CA18" s="138">
        <v>5500</v>
      </c>
      <c r="CB18" s="156">
        <v>9</v>
      </c>
      <c r="CC18" s="138">
        <v>354</v>
      </c>
      <c r="CD18" s="140">
        <v>258</v>
      </c>
      <c r="CE18" s="51"/>
      <c r="CF18" s="137">
        <v>455</v>
      </c>
      <c r="CG18" s="138">
        <v>88</v>
      </c>
      <c r="CH18" s="138">
        <v>18</v>
      </c>
      <c r="CI18" s="138">
        <v>18</v>
      </c>
      <c r="CJ18" s="138">
        <v>4</v>
      </c>
      <c r="CK18" s="139">
        <v>9</v>
      </c>
      <c r="CL18" s="139" t="s">
        <v>614</v>
      </c>
      <c r="CM18" s="138">
        <v>112</v>
      </c>
      <c r="CN18" s="139">
        <v>20088</v>
      </c>
      <c r="CO18" s="139">
        <v>389</v>
      </c>
      <c r="CP18" s="139">
        <v>200</v>
      </c>
      <c r="CQ18" s="140">
        <v>148</v>
      </c>
      <c r="CR18" s="51"/>
      <c r="CS18" s="137">
        <v>211</v>
      </c>
      <c r="CT18" s="139">
        <v>37</v>
      </c>
      <c r="CU18" s="139">
        <v>2</v>
      </c>
      <c r="CV18" s="139">
        <v>51</v>
      </c>
      <c r="CW18" s="139">
        <v>41</v>
      </c>
      <c r="CX18" s="243">
        <v>80</v>
      </c>
      <c r="CY18" s="243" t="s">
        <v>614</v>
      </c>
      <c r="CZ18" s="138">
        <v>1470154</v>
      </c>
      <c r="DA18" s="140">
        <v>32594</v>
      </c>
    </row>
    <row r="19" spans="1:105" ht="15.75" customHeight="1">
      <c r="A19" s="489" t="s">
        <v>382</v>
      </c>
      <c r="B19" s="518">
        <v>3</v>
      </c>
      <c r="C19" s="518">
        <v>240</v>
      </c>
      <c r="D19" s="518">
        <v>18</v>
      </c>
      <c r="E19" s="518">
        <v>12</v>
      </c>
      <c r="F19" s="518">
        <v>10</v>
      </c>
      <c r="G19" s="518">
        <v>1239</v>
      </c>
      <c r="H19" s="518">
        <v>755</v>
      </c>
      <c r="I19" s="522">
        <v>163</v>
      </c>
      <c r="J19" s="495">
        <v>48</v>
      </c>
      <c r="K19" s="500">
        <v>15818</v>
      </c>
      <c r="L19" s="501">
        <v>1226</v>
      </c>
      <c r="M19" s="500">
        <v>2</v>
      </c>
      <c r="N19" s="500">
        <v>884</v>
      </c>
      <c r="O19" s="500">
        <v>59</v>
      </c>
      <c r="P19" s="501">
        <v>22</v>
      </c>
      <c r="Q19" s="500">
        <v>8003</v>
      </c>
      <c r="R19" s="500">
        <v>690</v>
      </c>
      <c r="S19" s="500">
        <v>2</v>
      </c>
      <c r="T19" s="500">
        <v>492</v>
      </c>
      <c r="U19" s="502">
        <v>44</v>
      </c>
      <c r="V19" s="518" t="s">
        <v>614</v>
      </c>
      <c r="W19" s="501" t="s">
        <v>614</v>
      </c>
      <c r="X19" s="501" t="s">
        <v>614</v>
      </c>
      <c r="Y19" s="500" t="s">
        <v>614</v>
      </c>
      <c r="Z19" s="501" t="s">
        <v>614</v>
      </c>
      <c r="AA19" s="501" t="s">
        <v>614</v>
      </c>
      <c r="AB19" s="500">
        <v>1</v>
      </c>
      <c r="AC19" s="501">
        <v>711</v>
      </c>
      <c r="AD19" s="501">
        <v>59</v>
      </c>
      <c r="AE19" s="500">
        <v>11</v>
      </c>
      <c r="AF19" s="501">
        <v>8306</v>
      </c>
      <c r="AG19" s="502">
        <v>653</v>
      </c>
      <c r="AH19" s="495" t="s">
        <v>614</v>
      </c>
      <c r="AI19" s="500" t="s">
        <v>614</v>
      </c>
      <c r="AJ19" s="500" t="s">
        <v>614</v>
      </c>
      <c r="AK19" s="518">
        <v>2</v>
      </c>
      <c r="AL19" s="500">
        <v>923</v>
      </c>
      <c r="AM19" s="501">
        <v>94</v>
      </c>
      <c r="AN19" s="500" t="s">
        <v>614</v>
      </c>
      <c r="AO19" s="500">
        <v>1</v>
      </c>
      <c r="AP19" s="501">
        <v>8</v>
      </c>
      <c r="AQ19" s="501">
        <v>1</v>
      </c>
      <c r="AR19" s="500">
        <v>1063985</v>
      </c>
      <c r="AS19" s="523">
        <v>318</v>
      </c>
      <c r="AT19" s="502">
        <v>1700121</v>
      </c>
      <c r="AU19" s="518">
        <v>9</v>
      </c>
      <c r="AV19" s="500" t="s">
        <v>614</v>
      </c>
      <c r="AW19" s="500">
        <v>1</v>
      </c>
      <c r="AX19" s="501">
        <v>6</v>
      </c>
      <c r="AY19" s="500">
        <v>2</v>
      </c>
      <c r="AZ19" s="500" t="s">
        <v>614</v>
      </c>
      <c r="BA19" s="500" t="s">
        <v>614</v>
      </c>
      <c r="BB19" s="500" t="s">
        <v>614</v>
      </c>
      <c r="BC19" s="500" t="s">
        <v>614</v>
      </c>
      <c r="BD19" s="500" t="s">
        <v>614</v>
      </c>
      <c r="BE19" s="502">
        <v>26</v>
      </c>
      <c r="BF19" s="51"/>
      <c r="BG19" s="495">
        <v>5</v>
      </c>
      <c r="BH19" s="500">
        <v>20794</v>
      </c>
      <c r="BI19" s="500">
        <v>4</v>
      </c>
      <c r="BJ19" s="501">
        <v>88392.8</v>
      </c>
      <c r="BK19" s="500">
        <v>10</v>
      </c>
      <c r="BL19" s="500">
        <v>17</v>
      </c>
      <c r="BM19" s="500">
        <v>294574.51</v>
      </c>
      <c r="BN19" s="500">
        <v>5</v>
      </c>
      <c r="BO19" s="500">
        <v>4866.55</v>
      </c>
      <c r="BP19" s="500">
        <v>6</v>
      </c>
      <c r="BQ19" s="502">
        <v>44</v>
      </c>
      <c r="BR19" s="51"/>
      <c r="BS19" s="524">
        <v>2</v>
      </c>
      <c r="BT19" s="525">
        <v>1683</v>
      </c>
      <c r="BU19" s="900"/>
      <c r="BV19" s="495">
        <v>0</v>
      </c>
      <c r="BW19" s="500">
        <v>0</v>
      </c>
      <c r="BX19" s="500">
        <v>0</v>
      </c>
      <c r="BY19" s="518">
        <v>35</v>
      </c>
      <c r="BZ19" s="500">
        <v>2015</v>
      </c>
      <c r="CA19" s="500">
        <v>1908</v>
      </c>
      <c r="CB19" s="518">
        <v>47</v>
      </c>
      <c r="CC19" s="500">
        <v>3037</v>
      </c>
      <c r="CD19" s="502">
        <v>2485</v>
      </c>
      <c r="CE19" s="51"/>
      <c r="CF19" s="495">
        <v>406</v>
      </c>
      <c r="CG19" s="500">
        <v>81</v>
      </c>
      <c r="CH19" s="500">
        <v>17</v>
      </c>
      <c r="CI19" s="500">
        <v>17</v>
      </c>
      <c r="CJ19" s="500">
        <v>5</v>
      </c>
      <c r="CK19" s="501">
        <v>6</v>
      </c>
      <c r="CL19" s="501" t="s">
        <v>614</v>
      </c>
      <c r="CM19" s="500">
        <v>82</v>
      </c>
      <c r="CN19" s="501">
        <v>15721</v>
      </c>
      <c r="CO19" s="501">
        <v>66</v>
      </c>
      <c r="CP19" s="501">
        <v>76</v>
      </c>
      <c r="CQ19" s="502">
        <v>77</v>
      </c>
      <c r="CR19" s="51"/>
      <c r="CS19" s="495">
        <v>88</v>
      </c>
      <c r="CT19" s="501">
        <v>34</v>
      </c>
      <c r="CU19" s="501">
        <v>5</v>
      </c>
      <c r="CV19" s="501">
        <v>26</v>
      </c>
      <c r="CW19" s="501">
        <v>8</v>
      </c>
      <c r="CX19" s="526">
        <v>15</v>
      </c>
      <c r="CY19" s="526" t="s">
        <v>614</v>
      </c>
      <c r="CZ19" s="500">
        <v>1288544.71</v>
      </c>
      <c r="DA19" s="502">
        <v>137721.51</v>
      </c>
    </row>
    <row r="20" spans="1:105" ht="15.75" customHeight="1">
      <c r="A20" s="689" t="s">
        <v>508</v>
      </c>
      <c r="B20" s="201">
        <v>8</v>
      </c>
      <c r="C20" s="234">
        <v>359</v>
      </c>
      <c r="D20" s="234">
        <v>93</v>
      </c>
      <c r="E20" s="234">
        <v>10</v>
      </c>
      <c r="F20" s="234">
        <v>8</v>
      </c>
      <c r="G20" s="234">
        <v>1307</v>
      </c>
      <c r="H20" s="234">
        <v>744</v>
      </c>
      <c r="I20" s="245">
        <v>136</v>
      </c>
      <c r="J20" s="201">
        <v>58</v>
      </c>
      <c r="K20" s="203">
        <v>19179</v>
      </c>
      <c r="L20" s="208">
        <v>2048</v>
      </c>
      <c r="M20" s="203" t="s">
        <v>614</v>
      </c>
      <c r="N20" s="203" t="s">
        <v>614</v>
      </c>
      <c r="O20" s="203" t="s">
        <v>614</v>
      </c>
      <c r="P20" s="208">
        <v>25</v>
      </c>
      <c r="Q20" s="203">
        <v>9731</v>
      </c>
      <c r="R20" s="203">
        <v>1077</v>
      </c>
      <c r="S20" s="203" t="s">
        <v>614</v>
      </c>
      <c r="T20" s="203" t="s">
        <v>614</v>
      </c>
      <c r="U20" s="205" t="s">
        <v>614</v>
      </c>
      <c r="V20" s="234" t="s">
        <v>614</v>
      </c>
      <c r="W20" s="208" t="s">
        <v>614</v>
      </c>
      <c r="X20" s="208" t="s">
        <v>614</v>
      </c>
      <c r="Y20" s="203" t="s">
        <v>614</v>
      </c>
      <c r="Z20" s="208" t="s">
        <v>614</v>
      </c>
      <c r="AA20" s="208" t="s">
        <v>614</v>
      </c>
      <c r="AB20" s="203">
        <v>1</v>
      </c>
      <c r="AC20" s="208">
        <v>841</v>
      </c>
      <c r="AD20" s="208">
        <v>69</v>
      </c>
      <c r="AE20" s="203">
        <v>12</v>
      </c>
      <c r="AF20" s="208">
        <v>10635</v>
      </c>
      <c r="AG20" s="205">
        <v>786</v>
      </c>
      <c r="AH20" s="201" t="s">
        <v>614</v>
      </c>
      <c r="AI20" s="203" t="s">
        <v>614</v>
      </c>
      <c r="AJ20" s="203" t="s">
        <v>614</v>
      </c>
      <c r="AK20" s="234">
        <v>2</v>
      </c>
      <c r="AL20" s="203">
        <v>104</v>
      </c>
      <c r="AM20" s="139">
        <v>27</v>
      </c>
      <c r="AN20" s="138" t="s">
        <v>614</v>
      </c>
      <c r="AO20" s="138">
        <v>1</v>
      </c>
      <c r="AP20" s="139">
        <v>5</v>
      </c>
      <c r="AQ20" s="139">
        <v>6</v>
      </c>
      <c r="AR20" s="138">
        <v>1183725</v>
      </c>
      <c r="AS20" s="157">
        <v>318.60000000000002</v>
      </c>
      <c r="AT20" s="140">
        <v>1857916</v>
      </c>
      <c r="AU20" s="156">
        <v>18</v>
      </c>
      <c r="AV20" s="138">
        <v>2</v>
      </c>
      <c r="AW20" s="138">
        <v>1</v>
      </c>
      <c r="AX20" s="139">
        <v>8</v>
      </c>
      <c r="AY20" s="138">
        <v>6</v>
      </c>
      <c r="AZ20" s="138" t="s">
        <v>614</v>
      </c>
      <c r="BA20" s="138" t="s">
        <v>614</v>
      </c>
      <c r="BB20" s="138">
        <v>1</v>
      </c>
      <c r="BC20" s="138" t="s">
        <v>614</v>
      </c>
      <c r="BD20" s="138" t="s">
        <v>614</v>
      </c>
      <c r="BE20" s="140">
        <v>45</v>
      </c>
      <c r="BF20" s="51"/>
      <c r="BG20" s="137">
        <v>10</v>
      </c>
      <c r="BH20" s="138">
        <v>50659</v>
      </c>
      <c r="BI20" s="138">
        <v>3</v>
      </c>
      <c r="BJ20" s="139">
        <v>60830</v>
      </c>
      <c r="BK20" s="138">
        <v>7</v>
      </c>
      <c r="BL20" s="138">
        <v>8</v>
      </c>
      <c r="BM20" s="138">
        <v>172769</v>
      </c>
      <c r="BN20" s="138">
        <v>6</v>
      </c>
      <c r="BO20" s="138">
        <v>10259</v>
      </c>
      <c r="BP20" s="138">
        <v>10</v>
      </c>
      <c r="BQ20" s="140">
        <v>79</v>
      </c>
      <c r="BR20" s="51"/>
      <c r="BS20" s="158">
        <v>8</v>
      </c>
      <c r="BT20" s="159">
        <v>7095</v>
      </c>
      <c r="BU20" s="900"/>
      <c r="BV20" s="137">
        <v>4</v>
      </c>
      <c r="BW20" s="138">
        <v>210</v>
      </c>
      <c r="BX20" s="138">
        <v>222</v>
      </c>
      <c r="BY20" s="156">
        <v>90</v>
      </c>
      <c r="BZ20" s="138">
        <v>3925</v>
      </c>
      <c r="CA20" s="138">
        <v>3667</v>
      </c>
      <c r="CB20" s="156">
        <v>6</v>
      </c>
      <c r="CC20" s="138">
        <v>300</v>
      </c>
      <c r="CD20" s="140">
        <v>319</v>
      </c>
      <c r="CE20" s="51"/>
      <c r="CF20" s="137">
        <v>385</v>
      </c>
      <c r="CG20" s="138">
        <v>67</v>
      </c>
      <c r="CH20" s="138">
        <v>17</v>
      </c>
      <c r="CI20" s="138">
        <v>17</v>
      </c>
      <c r="CJ20" s="138">
        <v>4</v>
      </c>
      <c r="CK20" s="139">
        <v>8</v>
      </c>
      <c r="CL20" s="139" t="s">
        <v>614</v>
      </c>
      <c r="CM20" s="138">
        <v>96</v>
      </c>
      <c r="CN20" s="139">
        <v>15940</v>
      </c>
      <c r="CO20" s="139">
        <v>197</v>
      </c>
      <c r="CP20" s="139">
        <v>118</v>
      </c>
      <c r="CQ20" s="140">
        <v>119</v>
      </c>
      <c r="CR20" s="51"/>
      <c r="CS20" s="137">
        <v>99</v>
      </c>
      <c r="CT20" s="139">
        <v>39</v>
      </c>
      <c r="CU20" s="139">
        <v>3</v>
      </c>
      <c r="CV20" s="139">
        <v>20</v>
      </c>
      <c r="CW20" s="139">
        <v>7</v>
      </c>
      <c r="CX20" s="243">
        <v>30</v>
      </c>
      <c r="CY20" s="243" t="s">
        <v>614</v>
      </c>
      <c r="CZ20" s="138">
        <v>1379490.93</v>
      </c>
      <c r="DA20" s="140">
        <v>57738.559999999998</v>
      </c>
    </row>
    <row r="21" spans="1:105" ht="15.75" customHeight="1">
      <c r="A21" s="489" t="s">
        <v>509</v>
      </c>
      <c r="B21" s="303" t="s">
        <v>614</v>
      </c>
      <c r="C21" s="300" t="s">
        <v>614</v>
      </c>
      <c r="D21" s="300" t="s">
        <v>614</v>
      </c>
      <c r="E21" s="308">
        <v>28</v>
      </c>
      <c r="F21" s="277" t="s">
        <v>614</v>
      </c>
      <c r="G21" s="308">
        <v>4798</v>
      </c>
      <c r="H21" s="277" t="s">
        <v>614</v>
      </c>
      <c r="I21" s="290">
        <v>422</v>
      </c>
      <c r="J21" s="276">
        <v>32</v>
      </c>
      <c r="K21" s="277">
        <v>17964</v>
      </c>
      <c r="L21" s="278">
        <v>887</v>
      </c>
      <c r="M21" s="277">
        <v>1</v>
      </c>
      <c r="N21" s="277">
        <v>386</v>
      </c>
      <c r="O21" s="277">
        <v>26</v>
      </c>
      <c r="P21" s="278">
        <v>22</v>
      </c>
      <c r="Q21" s="277">
        <v>8499</v>
      </c>
      <c r="R21" s="277">
        <v>558</v>
      </c>
      <c r="S21" s="277">
        <v>4</v>
      </c>
      <c r="T21" s="277">
        <v>1214</v>
      </c>
      <c r="U21" s="279">
        <v>88</v>
      </c>
      <c r="V21" s="308" t="s">
        <v>614</v>
      </c>
      <c r="W21" s="277" t="s">
        <v>614</v>
      </c>
      <c r="X21" s="277" t="s">
        <v>614</v>
      </c>
      <c r="Y21" s="277" t="s">
        <v>614</v>
      </c>
      <c r="Z21" s="277" t="s">
        <v>614</v>
      </c>
      <c r="AA21" s="277" t="s">
        <v>614</v>
      </c>
      <c r="AB21" s="277">
        <v>1</v>
      </c>
      <c r="AC21" s="278">
        <v>850</v>
      </c>
      <c r="AD21" s="278">
        <v>51</v>
      </c>
      <c r="AE21" s="277">
        <v>7</v>
      </c>
      <c r="AF21" s="305">
        <v>6453</v>
      </c>
      <c r="AG21" s="279">
        <v>376</v>
      </c>
      <c r="AH21" s="276" t="s">
        <v>614</v>
      </c>
      <c r="AI21" s="277" t="s">
        <v>614</v>
      </c>
      <c r="AJ21" s="277" t="s">
        <v>614</v>
      </c>
      <c r="AK21" s="308" t="s">
        <v>614</v>
      </c>
      <c r="AL21" s="277" t="s">
        <v>614</v>
      </c>
      <c r="AM21" s="278" t="s">
        <v>614</v>
      </c>
      <c r="AN21" s="277" t="s">
        <v>614</v>
      </c>
      <c r="AO21" s="277" t="s">
        <v>614</v>
      </c>
      <c r="AP21" s="278">
        <v>4</v>
      </c>
      <c r="AQ21" s="278">
        <v>4</v>
      </c>
      <c r="AR21" s="277">
        <v>877463</v>
      </c>
      <c r="AS21" s="315">
        <v>248.26</v>
      </c>
      <c r="AT21" s="279">
        <v>1251481</v>
      </c>
      <c r="AU21" s="308">
        <v>6</v>
      </c>
      <c r="AV21" s="277" t="s">
        <v>614</v>
      </c>
      <c r="AW21" s="277" t="s">
        <v>614</v>
      </c>
      <c r="AX21" s="277">
        <v>4</v>
      </c>
      <c r="AY21" s="277">
        <v>2</v>
      </c>
      <c r="AZ21" s="277" t="s">
        <v>614</v>
      </c>
      <c r="BA21" s="277" t="s">
        <v>614</v>
      </c>
      <c r="BB21" s="277" t="s">
        <v>614</v>
      </c>
      <c r="BC21" s="277" t="s">
        <v>614</v>
      </c>
      <c r="BD21" s="277" t="s">
        <v>614</v>
      </c>
      <c r="BE21" s="279">
        <v>20</v>
      </c>
      <c r="BF21" s="51"/>
      <c r="BG21" s="276">
        <v>3</v>
      </c>
      <c r="BH21" s="277">
        <v>12022</v>
      </c>
      <c r="BI21" s="277">
        <v>1</v>
      </c>
      <c r="BJ21" s="278">
        <v>51000</v>
      </c>
      <c r="BK21" s="277">
        <v>1</v>
      </c>
      <c r="BL21" s="277">
        <v>1</v>
      </c>
      <c r="BM21" s="277">
        <v>16000</v>
      </c>
      <c r="BN21" s="277">
        <v>2</v>
      </c>
      <c r="BO21" s="277">
        <v>1770</v>
      </c>
      <c r="BP21" s="277">
        <v>4</v>
      </c>
      <c r="BQ21" s="279">
        <v>20</v>
      </c>
      <c r="BR21" s="51"/>
      <c r="BS21" s="317">
        <v>4</v>
      </c>
      <c r="BT21" s="318">
        <v>1712</v>
      </c>
      <c r="BU21" s="900"/>
      <c r="BV21" s="276">
        <v>79</v>
      </c>
      <c r="BW21" s="277">
        <v>3022</v>
      </c>
      <c r="BX21" s="277">
        <v>3054</v>
      </c>
      <c r="BY21" s="308" t="s">
        <v>614</v>
      </c>
      <c r="BZ21" s="277" t="s">
        <v>614</v>
      </c>
      <c r="CA21" s="277" t="s">
        <v>614</v>
      </c>
      <c r="CB21" s="308">
        <v>4</v>
      </c>
      <c r="CC21" s="277">
        <v>176</v>
      </c>
      <c r="CD21" s="279">
        <v>173</v>
      </c>
      <c r="CE21" s="51"/>
      <c r="CF21" s="276">
        <v>434</v>
      </c>
      <c r="CG21" s="277">
        <v>58</v>
      </c>
      <c r="CH21" s="277">
        <v>12</v>
      </c>
      <c r="CI21" s="277">
        <v>12</v>
      </c>
      <c r="CJ21" s="277">
        <v>4</v>
      </c>
      <c r="CK21" s="278">
        <v>4</v>
      </c>
      <c r="CL21" s="278">
        <v>0</v>
      </c>
      <c r="CM21" s="277">
        <v>75</v>
      </c>
      <c r="CN21" s="278">
        <v>16226</v>
      </c>
      <c r="CO21" s="278">
        <v>171</v>
      </c>
      <c r="CP21" s="278">
        <v>105</v>
      </c>
      <c r="CQ21" s="279">
        <v>63</v>
      </c>
      <c r="CR21" s="51"/>
      <c r="CS21" s="276">
        <v>28</v>
      </c>
      <c r="CT21" s="278">
        <v>5</v>
      </c>
      <c r="CU21" s="278">
        <v>1</v>
      </c>
      <c r="CV21" s="278">
        <v>8</v>
      </c>
      <c r="CW21" s="278">
        <v>7</v>
      </c>
      <c r="CX21" s="319">
        <v>7</v>
      </c>
      <c r="CY21" s="319" t="s">
        <v>614</v>
      </c>
      <c r="CZ21" s="277">
        <v>779812.65</v>
      </c>
      <c r="DA21" s="279">
        <v>4422.8900000000003</v>
      </c>
    </row>
    <row r="22" spans="1:105" ht="15.75" customHeight="1">
      <c r="A22" s="689" t="s">
        <v>643</v>
      </c>
      <c r="B22" s="201">
        <v>2</v>
      </c>
      <c r="C22" s="234">
        <v>110</v>
      </c>
      <c r="D22" s="234">
        <v>14</v>
      </c>
      <c r="E22" s="234">
        <v>39</v>
      </c>
      <c r="F22" s="234" t="s">
        <v>614</v>
      </c>
      <c r="G22" s="234">
        <v>7850</v>
      </c>
      <c r="H22" s="234" t="s">
        <v>614</v>
      </c>
      <c r="I22" s="245">
        <v>534</v>
      </c>
      <c r="J22" s="201">
        <v>52</v>
      </c>
      <c r="K22" s="203">
        <v>29857</v>
      </c>
      <c r="L22" s="208">
        <v>1524</v>
      </c>
      <c r="M22" s="203">
        <v>0</v>
      </c>
      <c r="N22" s="203">
        <v>0</v>
      </c>
      <c r="O22" s="203">
        <v>0</v>
      </c>
      <c r="P22" s="208">
        <v>27</v>
      </c>
      <c r="Q22" s="203">
        <v>13859</v>
      </c>
      <c r="R22" s="203">
        <v>844</v>
      </c>
      <c r="S22" s="203">
        <v>0</v>
      </c>
      <c r="T22" s="203">
        <v>0</v>
      </c>
      <c r="U22" s="205">
        <v>0</v>
      </c>
      <c r="V22" s="234" t="s">
        <v>614</v>
      </c>
      <c r="W22" s="208" t="s">
        <v>614</v>
      </c>
      <c r="X22" s="208" t="s">
        <v>614</v>
      </c>
      <c r="Y22" s="203" t="s">
        <v>614</v>
      </c>
      <c r="Z22" s="208" t="s">
        <v>614</v>
      </c>
      <c r="AA22" s="208" t="s">
        <v>614</v>
      </c>
      <c r="AB22" s="203">
        <v>1</v>
      </c>
      <c r="AC22" s="208">
        <v>1359</v>
      </c>
      <c r="AD22" s="208">
        <v>129</v>
      </c>
      <c r="AE22" s="203">
        <v>6</v>
      </c>
      <c r="AF22" s="203">
        <v>5130</v>
      </c>
      <c r="AG22" s="205">
        <v>387</v>
      </c>
      <c r="AH22" s="201">
        <v>1</v>
      </c>
      <c r="AI22" s="203">
        <v>215</v>
      </c>
      <c r="AJ22" s="203">
        <v>26</v>
      </c>
      <c r="AK22" s="203">
        <v>1</v>
      </c>
      <c r="AL22" s="203">
        <v>68</v>
      </c>
      <c r="AM22" s="208">
        <v>26</v>
      </c>
      <c r="AN22" s="203">
        <v>0</v>
      </c>
      <c r="AO22" s="203">
        <v>0</v>
      </c>
      <c r="AP22" s="208">
        <v>0</v>
      </c>
      <c r="AQ22" s="208">
        <v>7</v>
      </c>
      <c r="AR22" s="203">
        <v>1363755</v>
      </c>
      <c r="AS22" s="240">
        <v>224.39407651172354</v>
      </c>
      <c r="AT22" s="205">
        <v>2177414</v>
      </c>
      <c r="AU22" s="234">
        <v>7</v>
      </c>
      <c r="AV22" s="203" t="s">
        <v>614</v>
      </c>
      <c r="AW22" s="203">
        <v>1</v>
      </c>
      <c r="AX22" s="208">
        <v>4</v>
      </c>
      <c r="AY22" s="203">
        <v>1</v>
      </c>
      <c r="AZ22" s="203" t="s">
        <v>614</v>
      </c>
      <c r="BA22" s="203" t="s">
        <v>614</v>
      </c>
      <c r="BB22" s="203">
        <v>1</v>
      </c>
      <c r="BC22" s="203" t="s">
        <v>614</v>
      </c>
      <c r="BD22" s="203" t="s">
        <v>614</v>
      </c>
      <c r="BE22" s="205">
        <v>33</v>
      </c>
      <c r="BF22" s="51"/>
      <c r="BG22" s="201">
        <v>11</v>
      </c>
      <c r="BH22" s="203">
        <v>12857.53</v>
      </c>
      <c r="BI22" s="203">
        <v>1</v>
      </c>
      <c r="BJ22" s="208">
        <v>19800</v>
      </c>
      <c r="BK22" s="203">
        <v>8</v>
      </c>
      <c r="BL22" s="203">
        <v>11</v>
      </c>
      <c r="BM22" s="203">
        <v>98065</v>
      </c>
      <c r="BN22" s="203">
        <v>7</v>
      </c>
      <c r="BO22" s="203">
        <v>5366.3269999999993</v>
      </c>
      <c r="BP22" s="203">
        <v>8</v>
      </c>
      <c r="BQ22" s="205">
        <v>29</v>
      </c>
      <c r="BR22" s="51"/>
      <c r="BS22" s="241">
        <v>6</v>
      </c>
      <c r="BT22" s="242">
        <v>2002</v>
      </c>
      <c r="BU22" s="900"/>
      <c r="BV22" s="201">
        <v>0</v>
      </c>
      <c r="BW22" s="203">
        <v>0</v>
      </c>
      <c r="BX22" s="203">
        <v>0</v>
      </c>
      <c r="BY22" s="234">
        <v>52</v>
      </c>
      <c r="BZ22" s="203">
        <v>5122</v>
      </c>
      <c r="CA22" s="203">
        <v>5122</v>
      </c>
      <c r="CB22" s="234">
        <v>2</v>
      </c>
      <c r="CC22" s="203">
        <v>123</v>
      </c>
      <c r="CD22" s="205">
        <v>84</v>
      </c>
      <c r="CE22" s="51"/>
      <c r="CF22" s="201">
        <v>576</v>
      </c>
      <c r="CG22" s="203">
        <v>51</v>
      </c>
      <c r="CH22" s="203">
        <v>18</v>
      </c>
      <c r="CI22" s="203">
        <v>18</v>
      </c>
      <c r="CJ22" s="203">
        <v>2</v>
      </c>
      <c r="CK22" s="208">
        <v>11</v>
      </c>
      <c r="CL22" s="208">
        <v>0</v>
      </c>
      <c r="CM22" s="203">
        <v>98</v>
      </c>
      <c r="CN22" s="208">
        <v>26854</v>
      </c>
      <c r="CO22" s="208">
        <v>341</v>
      </c>
      <c r="CP22" s="208">
        <v>124</v>
      </c>
      <c r="CQ22" s="205">
        <v>93</v>
      </c>
      <c r="CR22" s="51"/>
      <c r="CS22" s="201">
        <v>82</v>
      </c>
      <c r="CT22" s="208">
        <v>5</v>
      </c>
      <c r="CU22" s="208">
        <v>1</v>
      </c>
      <c r="CV22" s="208">
        <v>34</v>
      </c>
      <c r="CW22" s="208">
        <v>2</v>
      </c>
      <c r="CX22" s="244">
        <v>17</v>
      </c>
      <c r="CY22" s="244">
        <v>23</v>
      </c>
      <c r="CZ22" s="203">
        <v>1363083</v>
      </c>
      <c r="DA22" s="205">
        <v>95305</v>
      </c>
    </row>
    <row r="23" spans="1:105" ht="15.75" customHeight="1">
      <c r="A23" s="489" t="s">
        <v>510</v>
      </c>
      <c r="B23" s="276" t="s">
        <v>614</v>
      </c>
      <c r="C23" s="308" t="s">
        <v>614</v>
      </c>
      <c r="D23" s="308" t="s">
        <v>614</v>
      </c>
      <c r="E23" s="308">
        <v>21</v>
      </c>
      <c r="F23" s="308">
        <v>1</v>
      </c>
      <c r="G23" s="308">
        <v>4662</v>
      </c>
      <c r="H23" s="308">
        <v>113</v>
      </c>
      <c r="I23" s="290">
        <v>364</v>
      </c>
      <c r="J23" s="276">
        <v>30</v>
      </c>
      <c r="K23" s="277">
        <v>17780</v>
      </c>
      <c r="L23" s="278">
        <v>961</v>
      </c>
      <c r="M23" s="277" t="s">
        <v>614</v>
      </c>
      <c r="N23" s="277" t="s">
        <v>614</v>
      </c>
      <c r="O23" s="277" t="s">
        <v>614</v>
      </c>
      <c r="P23" s="278">
        <v>15</v>
      </c>
      <c r="Q23" s="277">
        <v>8569</v>
      </c>
      <c r="R23" s="277">
        <v>503</v>
      </c>
      <c r="S23" s="277">
        <v>1</v>
      </c>
      <c r="T23" s="277">
        <v>492</v>
      </c>
      <c r="U23" s="279">
        <v>22</v>
      </c>
      <c r="V23" s="308" t="s">
        <v>614</v>
      </c>
      <c r="W23" s="278" t="s">
        <v>614</v>
      </c>
      <c r="X23" s="278" t="s">
        <v>614</v>
      </c>
      <c r="Y23" s="277" t="s">
        <v>614</v>
      </c>
      <c r="Z23" s="278" t="s">
        <v>614</v>
      </c>
      <c r="AA23" s="278" t="s">
        <v>614</v>
      </c>
      <c r="AB23" s="277" t="s">
        <v>614</v>
      </c>
      <c r="AC23" s="278" t="s">
        <v>614</v>
      </c>
      <c r="AD23" s="278" t="s">
        <v>614</v>
      </c>
      <c r="AE23" s="277">
        <v>8</v>
      </c>
      <c r="AF23" s="277">
        <v>8323</v>
      </c>
      <c r="AG23" s="279">
        <v>488</v>
      </c>
      <c r="AH23" s="276" t="s">
        <v>614</v>
      </c>
      <c r="AI23" s="277" t="s">
        <v>614</v>
      </c>
      <c r="AJ23" s="277" t="s">
        <v>614</v>
      </c>
      <c r="AK23" s="277">
        <v>1</v>
      </c>
      <c r="AL23" s="277">
        <v>151</v>
      </c>
      <c r="AM23" s="278">
        <v>17</v>
      </c>
      <c r="AN23" s="277" t="s">
        <v>614</v>
      </c>
      <c r="AO23" s="277" t="s">
        <v>614</v>
      </c>
      <c r="AP23" s="278">
        <v>2</v>
      </c>
      <c r="AQ23" s="278">
        <v>1</v>
      </c>
      <c r="AR23" s="277">
        <v>665633</v>
      </c>
      <c r="AS23" s="523">
        <v>192.7</v>
      </c>
      <c r="AT23" s="279">
        <v>929473</v>
      </c>
      <c r="AU23" s="518">
        <v>1</v>
      </c>
      <c r="AV23" s="277" t="s">
        <v>614</v>
      </c>
      <c r="AW23" s="277">
        <v>1</v>
      </c>
      <c r="AX23" s="278" t="s">
        <v>614</v>
      </c>
      <c r="AY23" s="277" t="s">
        <v>614</v>
      </c>
      <c r="AZ23" s="277" t="s">
        <v>614</v>
      </c>
      <c r="BA23" s="277" t="s">
        <v>614</v>
      </c>
      <c r="BB23" s="277" t="s">
        <v>614</v>
      </c>
      <c r="BC23" s="277" t="s">
        <v>614</v>
      </c>
      <c r="BD23" s="277" t="s">
        <v>614</v>
      </c>
      <c r="BE23" s="279">
        <v>13</v>
      </c>
      <c r="BF23" s="51"/>
      <c r="BG23" s="276">
        <v>6</v>
      </c>
      <c r="BH23" s="277">
        <v>21426</v>
      </c>
      <c r="BI23" s="277">
        <v>1</v>
      </c>
      <c r="BJ23" s="278">
        <v>39102</v>
      </c>
      <c r="BK23" s="277">
        <v>7</v>
      </c>
      <c r="BL23" s="277">
        <v>7</v>
      </c>
      <c r="BM23" s="277">
        <v>71717</v>
      </c>
      <c r="BN23" s="277">
        <v>1</v>
      </c>
      <c r="BO23" s="277">
        <v>553</v>
      </c>
      <c r="BP23" s="277">
        <v>7</v>
      </c>
      <c r="BQ23" s="279">
        <v>33</v>
      </c>
      <c r="BR23" s="51"/>
      <c r="BS23" s="317">
        <v>14</v>
      </c>
      <c r="BT23" s="318">
        <v>1675</v>
      </c>
      <c r="BU23" s="900"/>
      <c r="BV23" s="276">
        <v>42</v>
      </c>
      <c r="BW23" s="277">
        <v>2634</v>
      </c>
      <c r="BX23" s="277">
        <v>2519</v>
      </c>
      <c r="BY23" s="308">
        <v>8</v>
      </c>
      <c r="BZ23" s="277">
        <v>431</v>
      </c>
      <c r="CA23" s="277">
        <v>421</v>
      </c>
      <c r="CB23" s="308">
        <v>2</v>
      </c>
      <c r="CC23" s="277">
        <v>68</v>
      </c>
      <c r="CD23" s="279">
        <v>68</v>
      </c>
      <c r="CE23" s="51"/>
      <c r="CF23" s="276">
        <v>333</v>
      </c>
      <c r="CG23" s="277">
        <v>38</v>
      </c>
      <c r="CH23" s="277">
        <v>10</v>
      </c>
      <c r="CI23" s="277">
        <v>10</v>
      </c>
      <c r="CJ23" s="277">
        <v>1</v>
      </c>
      <c r="CK23" s="278">
        <v>5</v>
      </c>
      <c r="CL23" s="278" t="s">
        <v>614</v>
      </c>
      <c r="CM23" s="277">
        <v>54</v>
      </c>
      <c r="CN23" s="278">
        <v>15150</v>
      </c>
      <c r="CO23" s="278">
        <v>155</v>
      </c>
      <c r="CP23" s="278">
        <v>113</v>
      </c>
      <c r="CQ23" s="279">
        <v>92</v>
      </c>
      <c r="CR23" s="51"/>
      <c r="CS23" s="276">
        <v>34</v>
      </c>
      <c r="CT23" s="278">
        <v>11</v>
      </c>
      <c r="CU23" s="278" t="s">
        <v>614</v>
      </c>
      <c r="CV23" s="278">
        <v>4</v>
      </c>
      <c r="CW23" s="278">
        <v>13</v>
      </c>
      <c r="CX23" s="319">
        <v>6</v>
      </c>
      <c r="CY23" s="319" t="s">
        <v>614</v>
      </c>
      <c r="CZ23" s="277">
        <v>621248</v>
      </c>
      <c r="DA23" s="279">
        <v>48550</v>
      </c>
    </row>
    <row r="24" spans="1:105" ht="15.75" customHeight="1">
      <c r="A24" s="689" t="s">
        <v>511</v>
      </c>
      <c r="B24" s="201" t="s">
        <v>614</v>
      </c>
      <c r="C24" s="234" t="s">
        <v>614</v>
      </c>
      <c r="D24" s="234" t="s">
        <v>614</v>
      </c>
      <c r="E24" s="234">
        <v>41</v>
      </c>
      <c r="F24" s="234">
        <v>3</v>
      </c>
      <c r="G24" s="234">
        <v>7902</v>
      </c>
      <c r="H24" s="234">
        <v>486</v>
      </c>
      <c r="I24" s="245">
        <v>613</v>
      </c>
      <c r="J24" s="137">
        <v>54</v>
      </c>
      <c r="K24" s="138">
        <v>33793</v>
      </c>
      <c r="L24" s="139">
        <v>1843</v>
      </c>
      <c r="M24" s="203">
        <v>1</v>
      </c>
      <c r="N24" s="203">
        <v>403</v>
      </c>
      <c r="O24" s="203">
        <v>21</v>
      </c>
      <c r="P24" s="208">
        <v>27</v>
      </c>
      <c r="Q24" s="138">
        <v>15245</v>
      </c>
      <c r="R24" s="138">
        <v>959</v>
      </c>
      <c r="S24" s="203">
        <v>1</v>
      </c>
      <c r="T24" s="203">
        <v>699</v>
      </c>
      <c r="U24" s="205">
        <v>34</v>
      </c>
      <c r="V24" s="234" t="s">
        <v>614</v>
      </c>
      <c r="W24" s="208" t="s">
        <v>614</v>
      </c>
      <c r="X24" s="208" t="s">
        <v>614</v>
      </c>
      <c r="Y24" s="203" t="s">
        <v>614</v>
      </c>
      <c r="Z24" s="208" t="s">
        <v>614</v>
      </c>
      <c r="AA24" s="208" t="s">
        <v>614</v>
      </c>
      <c r="AB24" s="203">
        <v>1</v>
      </c>
      <c r="AC24" s="208">
        <v>1200</v>
      </c>
      <c r="AD24" s="208">
        <v>91</v>
      </c>
      <c r="AE24" s="203">
        <v>14</v>
      </c>
      <c r="AF24" s="203">
        <v>12824</v>
      </c>
      <c r="AG24" s="205" t="s">
        <v>785</v>
      </c>
      <c r="AH24" s="201" t="s">
        <v>614</v>
      </c>
      <c r="AI24" s="203" t="s">
        <v>614</v>
      </c>
      <c r="AJ24" s="203" t="s">
        <v>614</v>
      </c>
      <c r="AK24" s="203">
        <v>3</v>
      </c>
      <c r="AL24" s="203">
        <v>481</v>
      </c>
      <c r="AM24" s="208" t="s">
        <v>785</v>
      </c>
      <c r="AN24" s="203" t="s">
        <v>614</v>
      </c>
      <c r="AO24" s="203" t="s">
        <v>614</v>
      </c>
      <c r="AP24" s="208">
        <v>3</v>
      </c>
      <c r="AQ24" s="208">
        <v>4</v>
      </c>
      <c r="AR24" s="203">
        <v>1646544</v>
      </c>
      <c r="AS24" s="202">
        <v>255.1</v>
      </c>
      <c r="AT24" s="205">
        <v>1953930</v>
      </c>
      <c r="AU24" s="234">
        <v>2</v>
      </c>
      <c r="AV24" s="203" t="s">
        <v>614</v>
      </c>
      <c r="AW24" s="203" t="s">
        <v>614</v>
      </c>
      <c r="AX24" s="208">
        <v>2</v>
      </c>
      <c r="AY24" s="203" t="s">
        <v>614</v>
      </c>
      <c r="AZ24" s="203" t="s">
        <v>614</v>
      </c>
      <c r="BA24" s="203" t="s">
        <v>614</v>
      </c>
      <c r="BB24" s="203" t="s">
        <v>614</v>
      </c>
      <c r="BC24" s="203" t="s">
        <v>614</v>
      </c>
      <c r="BD24" s="203" t="s">
        <v>614</v>
      </c>
      <c r="BE24" s="205">
        <v>26</v>
      </c>
      <c r="BF24" s="51"/>
      <c r="BG24" s="137">
        <v>2</v>
      </c>
      <c r="BH24" s="138">
        <v>26493</v>
      </c>
      <c r="BI24" s="138">
        <v>1</v>
      </c>
      <c r="BJ24" s="139">
        <v>23570</v>
      </c>
      <c r="BK24" s="138">
        <v>3</v>
      </c>
      <c r="BL24" s="138">
        <v>4</v>
      </c>
      <c r="BM24" s="138">
        <v>38195</v>
      </c>
      <c r="BN24" s="138">
        <v>2</v>
      </c>
      <c r="BO24" s="138">
        <v>15053</v>
      </c>
      <c r="BP24" s="138">
        <v>6</v>
      </c>
      <c r="BQ24" s="140">
        <v>35</v>
      </c>
      <c r="BR24" s="51"/>
      <c r="BS24" s="241">
        <v>1</v>
      </c>
      <c r="BT24" s="242">
        <v>1000</v>
      </c>
      <c r="BU24" s="900"/>
      <c r="BV24" s="201">
        <v>55</v>
      </c>
      <c r="BW24" s="203">
        <v>5530</v>
      </c>
      <c r="BX24" s="203">
        <v>5538</v>
      </c>
      <c r="BY24" s="234" t="s">
        <v>614</v>
      </c>
      <c r="BZ24" s="203" t="s">
        <v>614</v>
      </c>
      <c r="CA24" s="203" t="s">
        <v>614</v>
      </c>
      <c r="CB24" s="234">
        <v>6</v>
      </c>
      <c r="CC24" s="438">
        <v>220</v>
      </c>
      <c r="CD24" s="453">
        <v>163</v>
      </c>
      <c r="CE24" s="51"/>
      <c r="CF24" s="201">
        <v>640</v>
      </c>
      <c r="CG24" s="203">
        <v>82</v>
      </c>
      <c r="CH24" s="203">
        <v>20</v>
      </c>
      <c r="CI24" s="203">
        <v>20</v>
      </c>
      <c r="CJ24" s="203">
        <v>3</v>
      </c>
      <c r="CK24" s="208">
        <v>8</v>
      </c>
      <c r="CL24" s="208">
        <v>3</v>
      </c>
      <c r="CM24" s="203">
        <v>116</v>
      </c>
      <c r="CN24" s="208">
        <v>32788</v>
      </c>
      <c r="CO24" s="208">
        <v>417</v>
      </c>
      <c r="CP24" s="208">
        <v>134</v>
      </c>
      <c r="CQ24" s="205">
        <v>134</v>
      </c>
      <c r="CR24" s="51"/>
      <c r="CS24" s="201">
        <v>73</v>
      </c>
      <c r="CT24" s="208">
        <v>3</v>
      </c>
      <c r="CU24" s="208" t="s">
        <v>614</v>
      </c>
      <c r="CV24" s="208">
        <v>43</v>
      </c>
      <c r="CW24" s="208">
        <v>8</v>
      </c>
      <c r="CX24" s="244">
        <v>19</v>
      </c>
      <c r="CY24" s="244" t="s">
        <v>614</v>
      </c>
      <c r="CZ24" s="203">
        <v>1169285.29</v>
      </c>
      <c r="DA24" s="205">
        <v>70989.960000000006</v>
      </c>
    </row>
    <row r="25" spans="1:105" ht="15.75" customHeight="1">
      <c r="A25" s="489" t="s">
        <v>213</v>
      </c>
      <c r="B25" s="276" t="s">
        <v>614</v>
      </c>
      <c r="C25" s="308" t="s">
        <v>614</v>
      </c>
      <c r="D25" s="308" t="s">
        <v>614</v>
      </c>
      <c r="E25" s="308">
        <v>23</v>
      </c>
      <c r="F25" s="308">
        <v>23</v>
      </c>
      <c r="G25" s="308">
        <v>5313</v>
      </c>
      <c r="H25" s="308">
        <v>552</v>
      </c>
      <c r="I25" s="290">
        <v>394</v>
      </c>
      <c r="J25" s="276">
        <v>42</v>
      </c>
      <c r="K25" s="277">
        <v>21969</v>
      </c>
      <c r="L25" s="278">
        <v>1165</v>
      </c>
      <c r="M25" s="277" t="s">
        <v>785</v>
      </c>
      <c r="N25" s="277" t="s">
        <v>785</v>
      </c>
      <c r="O25" s="277" t="s">
        <v>785</v>
      </c>
      <c r="P25" s="278">
        <v>21</v>
      </c>
      <c r="Q25" s="277">
        <v>9968</v>
      </c>
      <c r="R25" s="277">
        <v>610</v>
      </c>
      <c r="S25" s="277" t="s">
        <v>785</v>
      </c>
      <c r="T25" s="277" t="s">
        <v>785</v>
      </c>
      <c r="U25" s="279" t="s">
        <v>785</v>
      </c>
      <c r="V25" s="308" t="s">
        <v>614</v>
      </c>
      <c r="W25" s="278" t="s">
        <v>614</v>
      </c>
      <c r="X25" s="278" t="s">
        <v>614</v>
      </c>
      <c r="Y25" s="277" t="s">
        <v>785</v>
      </c>
      <c r="Z25" s="278" t="s">
        <v>785</v>
      </c>
      <c r="AA25" s="278" t="s">
        <v>785</v>
      </c>
      <c r="AB25" s="277">
        <v>1</v>
      </c>
      <c r="AC25" s="278">
        <v>888</v>
      </c>
      <c r="AD25" s="278">
        <v>67</v>
      </c>
      <c r="AE25" s="277" t="s">
        <v>785</v>
      </c>
      <c r="AF25" s="277" t="s">
        <v>785</v>
      </c>
      <c r="AG25" s="279" t="s">
        <v>785</v>
      </c>
      <c r="AH25" s="276" t="s">
        <v>614</v>
      </c>
      <c r="AI25" s="277" t="s">
        <v>614</v>
      </c>
      <c r="AJ25" s="277" t="s">
        <v>614</v>
      </c>
      <c r="AK25" s="277" t="s">
        <v>785</v>
      </c>
      <c r="AL25" s="277" t="s">
        <v>785</v>
      </c>
      <c r="AM25" s="278" t="s">
        <v>785</v>
      </c>
      <c r="AN25" s="277" t="s">
        <v>614</v>
      </c>
      <c r="AO25" s="277" t="s">
        <v>614</v>
      </c>
      <c r="AP25" s="278">
        <v>1</v>
      </c>
      <c r="AQ25" s="278">
        <v>18</v>
      </c>
      <c r="AR25" s="277">
        <v>881187</v>
      </c>
      <c r="AS25" s="315">
        <v>202.7</v>
      </c>
      <c r="AT25" s="279">
        <v>1367400</v>
      </c>
      <c r="AU25" s="308" t="s">
        <v>614</v>
      </c>
      <c r="AV25" s="277" t="s">
        <v>614</v>
      </c>
      <c r="AW25" s="277" t="s">
        <v>614</v>
      </c>
      <c r="AX25" s="278" t="s">
        <v>614</v>
      </c>
      <c r="AY25" s="277" t="s">
        <v>614</v>
      </c>
      <c r="AZ25" s="277" t="s">
        <v>614</v>
      </c>
      <c r="BA25" s="277" t="s">
        <v>614</v>
      </c>
      <c r="BB25" s="277" t="s">
        <v>614</v>
      </c>
      <c r="BC25" s="277" t="s">
        <v>614</v>
      </c>
      <c r="BD25" s="277" t="s">
        <v>614</v>
      </c>
      <c r="BE25" s="279">
        <v>1</v>
      </c>
      <c r="BF25" s="51"/>
      <c r="BG25" s="276">
        <v>2</v>
      </c>
      <c r="BH25" s="277">
        <v>12295</v>
      </c>
      <c r="BI25" s="277" t="s">
        <v>614</v>
      </c>
      <c r="BJ25" s="278" t="s">
        <v>614</v>
      </c>
      <c r="BK25" s="277">
        <v>6</v>
      </c>
      <c r="BL25" s="277">
        <v>12</v>
      </c>
      <c r="BM25" s="277">
        <v>100843</v>
      </c>
      <c r="BN25" s="277">
        <v>6</v>
      </c>
      <c r="BO25" s="277">
        <v>5527</v>
      </c>
      <c r="BP25" s="277">
        <v>10</v>
      </c>
      <c r="BQ25" s="279">
        <v>51</v>
      </c>
      <c r="BR25" s="51"/>
      <c r="BS25" s="317">
        <v>1</v>
      </c>
      <c r="BT25" s="318">
        <v>1388</v>
      </c>
      <c r="BU25" s="900"/>
      <c r="BV25" s="276">
        <v>43</v>
      </c>
      <c r="BW25" s="277">
        <v>3507</v>
      </c>
      <c r="BX25" s="277">
        <v>3775</v>
      </c>
      <c r="BY25" s="308" t="s">
        <v>614</v>
      </c>
      <c r="BZ25" s="277" t="s">
        <v>614</v>
      </c>
      <c r="CA25" s="277" t="s">
        <v>614</v>
      </c>
      <c r="CB25" s="308">
        <v>2</v>
      </c>
      <c r="CC25" s="277" t="s">
        <v>614</v>
      </c>
      <c r="CD25" s="279">
        <v>36</v>
      </c>
      <c r="CE25" s="51"/>
      <c r="CF25" s="276">
        <v>484</v>
      </c>
      <c r="CG25" s="277">
        <v>74</v>
      </c>
      <c r="CH25" s="277">
        <v>16</v>
      </c>
      <c r="CI25" s="277">
        <v>16</v>
      </c>
      <c r="CJ25" s="277">
        <v>4</v>
      </c>
      <c r="CK25" s="278">
        <v>7</v>
      </c>
      <c r="CL25" s="278" t="s">
        <v>614</v>
      </c>
      <c r="CM25" s="277">
        <v>74</v>
      </c>
      <c r="CN25" s="278">
        <v>19178</v>
      </c>
      <c r="CO25" s="278">
        <v>236</v>
      </c>
      <c r="CP25" s="278">
        <v>143</v>
      </c>
      <c r="CQ25" s="279">
        <v>109</v>
      </c>
      <c r="CR25" s="51"/>
      <c r="CS25" s="276">
        <v>80</v>
      </c>
      <c r="CT25" s="278">
        <v>26</v>
      </c>
      <c r="CU25" s="278">
        <v>2</v>
      </c>
      <c r="CV25" s="278">
        <v>37</v>
      </c>
      <c r="CW25" s="278">
        <v>8</v>
      </c>
      <c r="CX25" s="319">
        <v>7</v>
      </c>
      <c r="CY25" s="319" t="s">
        <v>614</v>
      </c>
      <c r="CZ25" s="277">
        <v>785127</v>
      </c>
      <c r="DA25" s="279">
        <v>6168</v>
      </c>
    </row>
    <row r="26" spans="1:105" ht="15.75" customHeight="1">
      <c r="A26" s="689" t="s">
        <v>512</v>
      </c>
      <c r="B26" s="137" t="s">
        <v>614</v>
      </c>
      <c r="C26" s="156" t="s">
        <v>614</v>
      </c>
      <c r="D26" s="156" t="s">
        <v>614</v>
      </c>
      <c r="E26" s="156">
        <v>30</v>
      </c>
      <c r="F26" s="156">
        <v>6</v>
      </c>
      <c r="G26" s="156">
        <v>5435</v>
      </c>
      <c r="H26" s="156">
        <v>976</v>
      </c>
      <c r="I26" s="140">
        <v>557</v>
      </c>
      <c r="J26" s="137">
        <v>69</v>
      </c>
      <c r="K26" s="138">
        <v>26109</v>
      </c>
      <c r="L26" s="139">
        <v>1865</v>
      </c>
      <c r="M26" s="138" t="s">
        <v>614</v>
      </c>
      <c r="N26" s="138" t="s">
        <v>614</v>
      </c>
      <c r="O26" s="138" t="s">
        <v>614</v>
      </c>
      <c r="P26" s="139">
        <v>37</v>
      </c>
      <c r="Q26" s="138">
        <v>12748</v>
      </c>
      <c r="R26" s="138">
        <v>946</v>
      </c>
      <c r="S26" s="138">
        <v>9</v>
      </c>
      <c r="T26" s="138">
        <v>2418</v>
      </c>
      <c r="U26" s="140">
        <v>176</v>
      </c>
      <c r="V26" s="51">
        <v>1</v>
      </c>
      <c r="W26" s="138">
        <v>1020</v>
      </c>
      <c r="X26" s="138">
        <v>79</v>
      </c>
      <c r="Y26" s="138" t="s">
        <v>614</v>
      </c>
      <c r="Z26" s="138" t="s">
        <v>614</v>
      </c>
      <c r="AA26" s="138" t="s">
        <v>614</v>
      </c>
      <c r="AB26" s="138" t="s">
        <v>614</v>
      </c>
      <c r="AC26" s="139" t="s">
        <v>614</v>
      </c>
      <c r="AD26" s="139" t="s">
        <v>614</v>
      </c>
      <c r="AE26" s="138">
        <v>17</v>
      </c>
      <c r="AF26" s="138">
        <v>12957</v>
      </c>
      <c r="AG26" s="140" t="s">
        <v>785</v>
      </c>
      <c r="AH26" s="137" t="s">
        <v>614</v>
      </c>
      <c r="AI26" s="138" t="s">
        <v>614</v>
      </c>
      <c r="AJ26" s="138" t="s">
        <v>614</v>
      </c>
      <c r="AK26" s="138">
        <v>2</v>
      </c>
      <c r="AL26" s="138">
        <v>1063</v>
      </c>
      <c r="AM26" s="139" t="s">
        <v>785</v>
      </c>
      <c r="AN26" s="203" t="s">
        <v>614</v>
      </c>
      <c r="AO26" s="138" t="s">
        <v>614</v>
      </c>
      <c r="AP26" s="139">
        <v>5</v>
      </c>
      <c r="AQ26" s="208">
        <v>9</v>
      </c>
      <c r="AR26" s="203">
        <v>1673982</v>
      </c>
      <c r="AS26" s="240">
        <v>298.2</v>
      </c>
      <c r="AT26" s="205">
        <v>1884179</v>
      </c>
      <c r="AU26" s="234">
        <v>11</v>
      </c>
      <c r="AV26" s="203" t="s">
        <v>614</v>
      </c>
      <c r="AW26" s="203">
        <v>1</v>
      </c>
      <c r="AX26" s="208">
        <v>2</v>
      </c>
      <c r="AY26" s="203">
        <v>5</v>
      </c>
      <c r="AZ26" s="203">
        <v>1</v>
      </c>
      <c r="BA26" s="203" t="s">
        <v>614</v>
      </c>
      <c r="BB26" s="203" t="s">
        <v>614</v>
      </c>
      <c r="BC26" s="203">
        <v>2</v>
      </c>
      <c r="BD26" s="203" t="s">
        <v>614</v>
      </c>
      <c r="BE26" s="205" t="s">
        <v>614</v>
      </c>
      <c r="BF26" s="51"/>
      <c r="BG26" s="201">
        <v>3</v>
      </c>
      <c r="BH26" s="203">
        <v>35116</v>
      </c>
      <c r="BI26" s="203">
        <v>2</v>
      </c>
      <c r="BJ26" s="208">
        <v>45847</v>
      </c>
      <c r="BK26" s="203">
        <v>6</v>
      </c>
      <c r="BL26" s="203">
        <v>21</v>
      </c>
      <c r="BM26" s="203">
        <v>186566</v>
      </c>
      <c r="BN26" s="203">
        <v>3</v>
      </c>
      <c r="BO26" s="203">
        <v>1485</v>
      </c>
      <c r="BP26" s="203">
        <v>12</v>
      </c>
      <c r="BQ26" s="205">
        <v>55</v>
      </c>
      <c r="BR26" s="51"/>
      <c r="BS26" s="158">
        <v>4</v>
      </c>
      <c r="BT26" s="394">
        <v>2021</v>
      </c>
      <c r="BU26" s="900"/>
      <c r="BV26" s="201" t="s">
        <v>614</v>
      </c>
      <c r="BW26" s="203" t="s">
        <v>614</v>
      </c>
      <c r="BX26" s="203" t="s">
        <v>614</v>
      </c>
      <c r="BY26" s="234">
        <v>138</v>
      </c>
      <c r="BZ26" s="203">
        <v>7188</v>
      </c>
      <c r="CA26" s="203">
        <v>6109</v>
      </c>
      <c r="CB26" s="234" t="s">
        <v>614</v>
      </c>
      <c r="CC26" s="203" t="s">
        <v>614</v>
      </c>
      <c r="CD26" s="205" t="s">
        <v>614</v>
      </c>
      <c r="CE26" s="51"/>
      <c r="CF26" s="201">
        <v>459</v>
      </c>
      <c r="CG26" s="203">
        <v>48</v>
      </c>
      <c r="CH26" s="203">
        <v>12</v>
      </c>
      <c r="CI26" s="203">
        <v>11</v>
      </c>
      <c r="CJ26" s="203">
        <v>1</v>
      </c>
      <c r="CK26" s="208">
        <v>1</v>
      </c>
      <c r="CL26" s="208">
        <v>6</v>
      </c>
      <c r="CM26" s="203">
        <v>147</v>
      </c>
      <c r="CN26" s="208">
        <v>25200</v>
      </c>
      <c r="CO26" s="208">
        <v>1060</v>
      </c>
      <c r="CP26" s="208">
        <v>149</v>
      </c>
      <c r="CQ26" s="205">
        <v>135</v>
      </c>
      <c r="CR26" s="51"/>
      <c r="CS26" s="201">
        <v>969</v>
      </c>
      <c r="CT26" s="208">
        <v>31</v>
      </c>
      <c r="CU26" s="208">
        <v>4</v>
      </c>
      <c r="CV26" s="208">
        <v>811</v>
      </c>
      <c r="CW26" s="208">
        <v>42</v>
      </c>
      <c r="CX26" s="244">
        <v>81</v>
      </c>
      <c r="CY26" s="244">
        <v>0</v>
      </c>
      <c r="CZ26" s="203">
        <v>1100109.82</v>
      </c>
      <c r="DA26" s="205">
        <v>15908.77</v>
      </c>
    </row>
    <row r="27" spans="1:105" ht="15.75" customHeight="1">
      <c r="A27" s="489" t="s">
        <v>513</v>
      </c>
      <c r="B27" s="276">
        <v>2</v>
      </c>
      <c r="C27" s="308">
        <v>62</v>
      </c>
      <c r="D27" s="308">
        <v>4</v>
      </c>
      <c r="E27" s="308">
        <v>23</v>
      </c>
      <c r="F27" s="308">
        <v>23</v>
      </c>
      <c r="G27" s="308">
        <v>1394</v>
      </c>
      <c r="H27" s="308">
        <v>1394</v>
      </c>
      <c r="I27" s="290">
        <v>447</v>
      </c>
      <c r="J27" s="276">
        <v>46</v>
      </c>
      <c r="K27" s="277">
        <v>17429</v>
      </c>
      <c r="L27" s="278">
        <v>1376</v>
      </c>
      <c r="M27" s="277">
        <v>1</v>
      </c>
      <c r="N27" s="277">
        <v>177</v>
      </c>
      <c r="O27" s="277">
        <v>24</v>
      </c>
      <c r="P27" s="278">
        <v>23</v>
      </c>
      <c r="Q27" s="277">
        <v>9117</v>
      </c>
      <c r="R27" s="277">
        <v>733</v>
      </c>
      <c r="S27" s="277">
        <v>2</v>
      </c>
      <c r="T27" s="277">
        <v>340</v>
      </c>
      <c r="U27" s="279">
        <v>36</v>
      </c>
      <c r="V27" s="308" t="s">
        <v>614</v>
      </c>
      <c r="W27" s="278" t="s">
        <v>614</v>
      </c>
      <c r="X27" s="278" t="s">
        <v>614</v>
      </c>
      <c r="Y27" s="277" t="s">
        <v>614</v>
      </c>
      <c r="Z27" s="278" t="s">
        <v>614</v>
      </c>
      <c r="AA27" s="278" t="s">
        <v>614</v>
      </c>
      <c r="AB27" s="277">
        <v>1</v>
      </c>
      <c r="AC27" s="278">
        <v>951</v>
      </c>
      <c r="AD27" s="278">
        <v>78</v>
      </c>
      <c r="AE27" s="277">
        <v>11</v>
      </c>
      <c r="AF27" s="277">
        <v>9413</v>
      </c>
      <c r="AG27" s="279">
        <v>738</v>
      </c>
      <c r="AH27" s="276">
        <v>1</v>
      </c>
      <c r="AI27" s="277">
        <v>215</v>
      </c>
      <c r="AJ27" s="277">
        <v>20</v>
      </c>
      <c r="AK27" s="277">
        <v>2</v>
      </c>
      <c r="AL27" s="277">
        <v>120</v>
      </c>
      <c r="AM27" s="278">
        <v>33</v>
      </c>
      <c r="AN27" s="277" t="s">
        <v>614</v>
      </c>
      <c r="AO27" s="277" t="s">
        <v>614</v>
      </c>
      <c r="AP27" s="278">
        <v>5</v>
      </c>
      <c r="AQ27" s="278">
        <v>4</v>
      </c>
      <c r="AR27" s="277">
        <v>812826</v>
      </c>
      <c r="AS27" s="315">
        <v>206</v>
      </c>
      <c r="AT27" s="279">
        <v>1286872</v>
      </c>
      <c r="AU27" s="308">
        <v>2</v>
      </c>
      <c r="AV27" s="277">
        <v>1</v>
      </c>
      <c r="AW27" s="277" t="s">
        <v>614</v>
      </c>
      <c r="AX27" s="278" t="s">
        <v>614</v>
      </c>
      <c r="AY27" s="277">
        <v>1</v>
      </c>
      <c r="AZ27" s="277" t="s">
        <v>614</v>
      </c>
      <c r="BA27" s="277" t="s">
        <v>614</v>
      </c>
      <c r="BB27" s="277" t="s">
        <v>614</v>
      </c>
      <c r="BC27" s="277" t="s">
        <v>614</v>
      </c>
      <c r="BD27" s="277" t="s">
        <v>614</v>
      </c>
      <c r="BE27" s="279" t="s">
        <v>614</v>
      </c>
      <c r="BF27" s="51"/>
      <c r="BG27" s="276">
        <v>4</v>
      </c>
      <c r="BH27" s="277">
        <v>32238</v>
      </c>
      <c r="BI27" s="277">
        <v>1</v>
      </c>
      <c r="BJ27" s="278">
        <v>24017</v>
      </c>
      <c r="BK27" s="277">
        <v>7</v>
      </c>
      <c r="BL27" s="277">
        <v>9</v>
      </c>
      <c r="BM27" s="277">
        <v>101199</v>
      </c>
      <c r="BN27" s="277">
        <v>12</v>
      </c>
      <c r="BO27" s="277">
        <v>7021</v>
      </c>
      <c r="BP27" s="277">
        <v>6</v>
      </c>
      <c r="BQ27" s="279">
        <v>36</v>
      </c>
      <c r="BR27" s="51"/>
      <c r="BS27" s="317">
        <v>3</v>
      </c>
      <c r="BT27" s="318">
        <v>3216</v>
      </c>
      <c r="BU27" s="900"/>
      <c r="BV27" s="276" t="s">
        <v>614</v>
      </c>
      <c r="BW27" s="277" t="s">
        <v>614</v>
      </c>
      <c r="BX27" s="277" t="s">
        <v>614</v>
      </c>
      <c r="BY27" s="308">
        <v>1</v>
      </c>
      <c r="BZ27" s="277">
        <v>35</v>
      </c>
      <c r="CA27" s="277">
        <v>25</v>
      </c>
      <c r="CB27" s="308">
        <v>73</v>
      </c>
      <c r="CC27" s="277">
        <v>2528</v>
      </c>
      <c r="CD27" s="279">
        <v>2168</v>
      </c>
      <c r="CE27" s="51"/>
      <c r="CF27" s="276">
        <v>493</v>
      </c>
      <c r="CG27" s="277">
        <v>82</v>
      </c>
      <c r="CH27" s="277">
        <v>21</v>
      </c>
      <c r="CI27" s="277">
        <v>21</v>
      </c>
      <c r="CJ27" s="277">
        <v>4</v>
      </c>
      <c r="CK27" s="278">
        <v>1</v>
      </c>
      <c r="CL27" s="278">
        <v>10</v>
      </c>
      <c r="CM27" s="277">
        <v>108</v>
      </c>
      <c r="CN27" s="278">
        <v>24307</v>
      </c>
      <c r="CO27" s="278">
        <v>199</v>
      </c>
      <c r="CP27" s="278">
        <v>80</v>
      </c>
      <c r="CQ27" s="279">
        <v>70</v>
      </c>
      <c r="CR27" s="51"/>
      <c r="CS27" s="276">
        <v>141</v>
      </c>
      <c r="CT27" s="278">
        <v>24</v>
      </c>
      <c r="CU27" s="278">
        <v>1</v>
      </c>
      <c r="CV27" s="278">
        <v>89</v>
      </c>
      <c r="CW27" s="278">
        <v>7</v>
      </c>
      <c r="CX27" s="319">
        <v>20</v>
      </c>
      <c r="CY27" s="319" t="s">
        <v>614</v>
      </c>
      <c r="CZ27" s="277">
        <v>1247837</v>
      </c>
      <c r="DA27" s="279">
        <v>11344</v>
      </c>
    </row>
    <row r="28" spans="1:105" ht="15.75" customHeight="1">
      <c r="A28" s="689" t="s">
        <v>217</v>
      </c>
      <c r="B28" s="201">
        <v>8</v>
      </c>
      <c r="C28" s="234">
        <v>204</v>
      </c>
      <c r="D28" s="234">
        <v>41</v>
      </c>
      <c r="E28" s="234">
        <v>7</v>
      </c>
      <c r="F28" s="234">
        <v>6</v>
      </c>
      <c r="G28" s="234">
        <v>512</v>
      </c>
      <c r="H28" s="234">
        <v>426</v>
      </c>
      <c r="I28" s="245">
        <v>66</v>
      </c>
      <c r="J28" s="201">
        <v>66</v>
      </c>
      <c r="K28" s="203">
        <v>19673</v>
      </c>
      <c r="L28" s="208">
        <v>1681</v>
      </c>
      <c r="M28" s="203">
        <v>1</v>
      </c>
      <c r="N28" s="203">
        <v>419</v>
      </c>
      <c r="O28" s="203">
        <v>20</v>
      </c>
      <c r="P28" s="208">
        <v>27</v>
      </c>
      <c r="Q28" s="203">
        <v>10214</v>
      </c>
      <c r="R28" s="203">
        <v>860</v>
      </c>
      <c r="S28" s="203">
        <v>2</v>
      </c>
      <c r="T28" s="203">
        <v>721</v>
      </c>
      <c r="U28" s="205">
        <v>60</v>
      </c>
      <c r="V28" s="234" t="s">
        <v>614</v>
      </c>
      <c r="W28" s="208" t="s">
        <v>614</v>
      </c>
      <c r="X28" s="208" t="s">
        <v>614</v>
      </c>
      <c r="Y28" s="138" t="s">
        <v>614</v>
      </c>
      <c r="Z28" s="138" t="s">
        <v>614</v>
      </c>
      <c r="AA28" s="138" t="s">
        <v>614</v>
      </c>
      <c r="AB28" s="203" t="s">
        <v>614</v>
      </c>
      <c r="AC28" s="203" t="s">
        <v>614</v>
      </c>
      <c r="AD28" s="203" t="s">
        <v>614</v>
      </c>
      <c r="AE28" s="203">
        <v>19</v>
      </c>
      <c r="AF28" s="203">
        <v>11744</v>
      </c>
      <c r="AG28" s="140">
        <v>1046</v>
      </c>
      <c r="AH28" s="217" t="s">
        <v>614</v>
      </c>
      <c r="AI28" s="203" t="s">
        <v>614</v>
      </c>
      <c r="AJ28" s="203" t="s">
        <v>614</v>
      </c>
      <c r="AK28" s="203">
        <v>1</v>
      </c>
      <c r="AL28" s="203">
        <v>532</v>
      </c>
      <c r="AM28" s="203">
        <v>128</v>
      </c>
      <c r="AN28" s="203" t="s">
        <v>614</v>
      </c>
      <c r="AO28" s="203" t="s">
        <v>614</v>
      </c>
      <c r="AP28" s="208">
        <v>8</v>
      </c>
      <c r="AQ28" s="208">
        <v>25</v>
      </c>
      <c r="AR28" s="203">
        <v>1054227</v>
      </c>
      <c r="AS28" s="240">
        <v>255.3</v>
      </c>
      <c r="AT28" s="205">
        <v>1574032</v>
      </c>
      <c r="AU28" s="234">
        <v>26</v>
      </c>
      <c r="AV28" s="1189">
        <v>5</v>
      </c>
      <c r="AW28" s="1189">
        <v>1</v>
      </c>
      <c r="AX28" s="1190">
        <v>8</v>
      </c>
      <c r="AY28" s="1189">
        <v>10</v>
      </c>
      <c r="AZ28" s="1189" t="s">
        <v>614</v>
      </c>
      <c r="BA28" s="1189">
        <v>1</v>
      </c>
      <c r="BB28" s="1189">
        <v>1</v>
      </c>
      <c r="BC28" s="1189" t="s">
        <v>614</v>
      </c>
      <c r="BD28" s="1189" t="s">
        <v>614</v>
      </c>
      <c r="BE28" s="205">
        <v>82</v>
      </c>
      <c r="BF28" s="51"/>
      <c r="BG28" s="201">
        <v>10</v>
      </c>
      <c r="BH28" s="203">
        <v>55209</v>
      </c>
      <c r="BI28" s="203">
        <v>1</v>
      </c>
      <c r="BJ28" s="208">
        <v>29500</v>
      </c>
      <c r="BK28" s="203">
        <v>2</v>
      </c>
      <c r="BL28" s="203">
        <v>3</v>
      </c>
      <c r="BM28" s="203">
        <v>126582</v>
      </c>
      <c r="BN28" s="203">
        <v>6</v>
      </c>
      <c r="BO28" s="203">
        <v>3775</v>
      </c>
      <c r="BP28" s="1189">
        <v>12</v>
      </c>
      <c r="BQ28" s="1191">
        <v>51</v>
      </c>
      <c r="BR28" s="51"/>
      <c r="BS28" s="241">
        <v>4</v>
      </c>
      <c r="BT28" s="242">
        <v>2196</v>
      </c>
      <c r="BU28" s="723"/>
      <c r="BV28" s="201">
        <v>0</v>
      </c>
      <c r="BW28" s="203">
        <v>0</v>
      </c>
      <c r="BX28" s="203">
        <v>0</v>
      </c>
      <c r="BY28" s="234">
        <v>61</v>
      </c>
      <c r="BZ28" s="203">
        <v>3330</v>
      </c>
      <c r="CA28" s="203">
        <v>3917</v>
      </c>
      <c r="CB28" s="234">
        <v>60</v>
      </c>
      <c r="CC28" s="203">
        <v>2514</v>
      </c>
      <c r="CD28" s="205">
        <v>2254</v>
      </c>
      <c r="CE28" s="51"/>
      <c r="CF28" s="201">
        <v>471</v>
      </c>
      <c r="CG28" s="203">
        <v>94</v>
      </c>
      <c r="CH28" s="203">
        <v>19</v>
      </c>
      <c r="CI28" s="203">
        <v>19</v>
      </c>
      <c r="CJ28" s="203">
        <v>8</v>
      </c>
      <c r="CK28" s="208">
        <v>1</v>
      </c>
      <c r="CL28" s="208">
        <v>8</v>
      </c>
      <c r="CM28" s="203">
        <v>66</v>
      </c>
      <c r="CN28" s="208">
        <v>17424</v>
      </c>
      <c r="CO28" s="208">
        <v>176</v>
      </c>
      <c r="CP28" s="208">
        <v>133</v>
      </c>
      <c r="CQ28" s="205">
        <v>201</v>
      </c>
      <c r="CR28" s="51"/>
      <c r="CS28" s="201">
        <v>323</v>
      </c>
      <c r="CT28" s="208">
        <v>60</v>
      </c>
      <c r="CU28" s="208">
        <v>5</v>
      </c>
      <c r="CV28" s="208">
        <v>217</v>
      </c>
      <c r="CW28" s="208">
        <v>9</v>
      </c>
      <c r="CX28" s="244">
        <v>28</v>
      </c>
      <c r="CY28" s="244">
        <v>4</v>
      </c>
      <c r="CZ28" s="203">
        <v>1612958</v>
      </c>
      <c r="DA28" s="205">
        <v>53909</v>
      </c>
    </row>
    <row r="29" spans="1:105" ht="15.75" customHeight="1">
      <c r="A29" s="489" t="s">
        <v>514</v>
      </c>
      <c r="B29" s="402" t="s">
        <v>614</v>
      </c>
      <c r="C29" s="320" t="s">
        <v>614</v>
      </c>
      <c r="D29" s="403" t="s">
        <v>614</v>
      </c>
      <c r="E29" s="308">
        <v>29</v>
      </c>
      <c r="F29" s="308">
        <v>16</v>
      </c>
      <c r="G29" s="308">
        <v>3252</v>
      </c>
      <c r="H29" s="308">
        <v>922</v>
      </c>
      <c r="I29" s="290">
        <v>423</v>
      </c>
      <c r="J29" s="276">
        <v>54</v>
      </c>
      <c r="K29" s="277">
        <v>23007</v>
      </c>
      <c r="L29" s="278">
        <v>1562</v>
      </c>
      <c r="M29" s="321">
        <v>2</v>
      </c>
      <c r="N29" s="320">
        <v>753</v>
      </c>
      <c r="O29" s="403">
        <v>39</v>
      </c>
      <c r="P29" s="278">
        <v>25</v>
      </c>
      <c r="Q29" s="277">
        <v>11047</v>
      </c>
      <c r="R29" s="277">
        <v>815</v>
      </c>
      <c r="S29" s="277">
        <v>4</v>
      </c>
      <c r="T29" s="277">
        <v>1167</v>
      </c>
      <c r="U29" s="279">
        <v>88</v>
      </c>
      <c r="V29" s="596" t="s">
        <v>614</v>
      </c>
      <c r="W29" s="320" t="s">
        <v>614</v>
      </c>
      <c r="X29" s="320" t="s">
        <v>614</v>
      </c>
      <c r="Y29" s="320" t="s">
        <v>614</v>
      </c>
      <c r="Z29" s="320" t="s">
        <v>614</v>
      </c>
      <c r="AA29" s="320" t="s">
        <v>614</v>
      </c>
      <c r="AB29" s="320">
        <v>1</v>
      </c>
      <c r="AC29" s="320">
        <v>713</v>
      </c>
      <c r="AD29" s="320">
        <v>59</v>
      </c>
      <c r="AE29" s="277">
        <v>18</v>
      </c>
      <c r="AF29" s="308">
        <v>16089</v>
      </c>
      <c r="AG29" s="279" t="s">
        <v>785</v>
      </c>
      <c r="AH29" s="402" t="s">
        <v>614</v>
      </c>
      <c r="AI29" s="320" t="s">
        <v>614</v>
      </c>
      <c r="AJ29" s="320" t="s">
        <v>614</v>
      </c>
      <c r="AK29" s="277">
        <v>1</v>
      </c>
      <c r="AL29" s="277">
        <v>329</v>
      </c>
      <c r="AM29" s="277" t="s">
        <v>785</v>
      </c>
      <c r="AN29" s="320" t="s">
        <v>614</v>
      </c>
      <c r="AO29" s="320">
        <v>1</v>
      </c>
      <c r="AP29" s="278">
        <v>5</v>
      </c>
      <c r="AQ29" s="501">
        <v>7</v>
      </c>
      <c r="AR29" s="277">
        <v>1651154</v>
      </c>
      <c r="AS29" s="315">
        <v>357</v>
      </c>
      <c r="AT29" s="279">
        <v>1881053</v>
      </c>
      <c r="AU29" s="518">
        <v>36</v>
      </c>
      <c r="AV29" s="500" t="s">
        <v>529</v>
      </c>
      <c r="AW29" s="500" t="s">
        <v>529</v>
      </c>
      <c r="AX29" s="501">
        <v>23</v>
      </c>
      <c r="AY29" s="500">
        <v>13</v>
      </c>
      <c r="AZ29" s="500" t="s">
        <v>529</v>
      </c>
      <c r="BA29" s="500" t="s">
        <v>529</v>
      </c>
      <c r="BB29" s="500" t="s">
        <v>529</v>
      </c>
      <c r="BC29" s="500" t="s">
        <v>529</v>
      </c>
      <c r="BD29" s="500" t="s">
        <v>529</v>
      </c>
      <c r="BE29" s="279">
        <v>63</v>
      </c>
      <c r="BF29" s="51"/>
      <c r="BG29" s="276">
        <v>11</v>
      </c>
      <c r="BH29" s="277">
        <v>34877</v>
      </c>
      <c r="BI29" s="277">
        <v>1</v>
      </c>
      <c r="BJ29" s="278">
        <v>35922</v>
      </c>
      <c r="BK29" s="277">
        <v>2</v>
      </c>
      <c r="BL29" s="277">
        <v>2</v>
      </c>
      <c r="BM29" s="277">
        <v>30950</v>
      </c>
      <c r="BN29" s="277">
        <v>3</v>
      </c>
      <c r="BO29" s="277">
        <v>2949</v>
      </c>
      <c r="BP29" s="277">
        <v>5</v>
      </c>
      <c r="BQ29" s="279">
        <v>27</v>
      </c>
      <c r="BR29" s="51"/>
      <c r="BS29" s="317">
        <v>1</v>
      </c>
      <c r="BT29" s="318">
        <v>1919</v>
      </c>
      <c r="BU29" s="900"/>
      <c r="BV29" s="495">
        <v>0</v>
      </c>
      <c r="BW29" s="500">
        <v>0</v>
      </c>
      <c r="BX29" s="500">
        <v>0</v>
      </c>
      <c r="BY29" s="518">
        <v>0</v>
      </c>
      <c r="BZ29" s="500">
        <v>0</v>
      </c>
      <c r="CA29" s="500">
        <v>0</v>
      </c>
      <c r="CB29" s="308">
        <v>103</v>
      </c>
      <c r="CC29" s="277">
        <v>5470</v>
      </c>
      <c r="CD29" s="279">
        <v>5131</v>
      </c>
      <c r="CE29" s="51"/>
      <c r="CF29" s="276">
        <v>424</v>
      </c>
      <c r="CG29" s="277">
        <v>59</v>
      </c>
      <c r="CH29" s="277">
        <v>13</v>
      </c>
      <c r="CI29" s="277">
        <v>13</v>
      </c>
      <c r="CJ29" s="277">
        <v>3</v>
      </c>
      <c r="CK29" s="278" t="s">
        <v>614</v>
      </c>
      <c r="CL29" s="321">
        <v>9</v>
      </c>
      <c r="CM29" s="277">
        <v>79</v>
      </c>
      <c r="CN29" s="278">
        <v>16653</v>
      </c>
      <c r="CO29" s="278">
        <v>238</v>
      </c>
      <c r="CP29" s="278">
        <v>501</v>
      </c>
      <c r="CQ29" s="279">
        <v>209</v>
      </c>
      <c r="CR29" s="51"/>
      <c r="CS29" s="276">
        <v>234</v>
      </c>
      <c r="CT29" s="278">
        <v>45</v>
      </c>
      <c r="CU29" s="321">
        <v>3</v>
      </c>
      <c r="CV29" s="278">
        <v>39</v>
      </c>
      <c r="CW29" s="278">
        <v>89</v>
      </c>
      <c r="CX29" s="319">
        <v>58</v>
      </c>
      <c r="CY29" s="319">
        <v>0</v>
      </c>
      <c r="CZ29" s="277">
        <v>1467497.68</v>
      </c>
      <c r="DA29" s="279">
        <v>45970.85</v>
      </c>
    </row>
    <row r="30" spans="1:105" ht="15.75" customHeight="1">
      <c r="A30" s="689" t="s">
        <v>642</v>
      </c>
      <c r="B30" s="201">
        <v>16</v>
      </c>
      <c r="C30" s="234">
        <v>19</v>
      </c>
      <c r="D30" s="234">
        <v>8</v>
      </c>
      <c r="E30" s="234">
        <v>7</v>
      </c>
      <c r="F30" s="234">
        <v>5</v>
      </c>
      <c r="G30" s="234">
        <v>464</v>
      </c>
      <c r="H30" s="234">
        <v>167</v>
      </c>
      <c r="I30" s="245">
        <v>67</v>
      </c>
      <c r="J30" s="201">
        <v>52</v>
      </c>
      <c r="K30" s="203">
        <v>13484</v>
      </c>
      <c r="L30" s="208">
        <v>1091</v>
      </c>
      <c r="M30" s="203" t="s">
        <v>614</v>
      </c>
      <c r="N30" s="203" t="s">
        <v>614</v>
      </c>
      <c r="O30" s="203" t="s">
        <v>614</v>
      </c>
      <c r="P30" s="208">
        <v>25</v>
      </c>
      <c r="Q30" s="203">
        <v>6587</v>
      </c>
      <c r="R30" s="203">
        <v>626</v>
      </c>
      <c r="S30" s="203">
        <v>3</v>
      </c>
      <c r="T30" s="203" t="s">
        <v>785</v>
      </c>
      <c r="U30" s="205" t="s">
        <v>785</v>
      </c>
      <c r="V30" s="234" t="s">
        <v>614</v>
      </c>
      <c r="W30" s="208" t="s">
        <v>614</v>
      </c>
      <c r="X30" s="208" t="s">
        <v>614</v>
      </c>
      <c r="Y30" s="203">
        <v>1</v>
      </c>
      <c r="Z30" s="208">
        <v>713</v>
      </c>
      <c r="AA30" s="208">
        <v>40</v>
      </c>
      <c r="AB30" s="203" t="s">
        <v>614</v>
      </c>
      <c r="AC30" s="208" t="s">
        <v>614</v>
      </c>
      <c r="AD30" s="208" t="s">
        <v>614</v>
      </c>
      <c r="AE30" s="203">
        <v>11</v>
      </c>
      <c r="AF30" s="203" t="s">
        <v>785</v>
      </c>
      <c r="AG30" s="205" t="s">
        <v>785</v>
      </c>
      <c r="AH30" s="201" t="s">
        <v>614</v>
      </c>
      <c r="AI30" s="203" t="s">
        <v>614</v>
      </c>
      <c r="AJ30" s="203" t="s">
        <v>614</v>
      </c>
      <c r="AK30" s="203">
        <v>4</v>
      </c>
      <c r="AL30" s="203" t="s">
        <v>785</v>
      </c>
      <c r="AM30" s="208" t="s">
        <v>785</v>
      </c>
      <c r="AN30" s="203" t="s">
        <v>614</v>
      </c>
      <c r="AO30" s="203" t="s">
        <v>614</v>
      </c>
      <c r="AP30" s="208">
        <v>7</v>
      </c>
      <c r="AQ30" s="208">
        <v>5</v>
      </c>
      <c r="AR30" s="203">
        <v>1253880</v>
      </c>
      <c r="AS30" s="240">
        <v>481.7</v>
      </c>
      <c r="AT30" s="205">
        <v>1021251</v>
      </c>
      <c r="AU30" s="234">
        <v>16</v>
      </c>
      <c r="AV30" s="203">
        <v>0</v>
      </c>
      <c r="AW30" s="203">
        <v>1</v>
      </c>
      <c r="AX30" s="208">
        <v>10</v>
      </c>
      <c r="AY30" s="203">
        <v>4</v>
      </c>
      <c r="AZ30" s="203">
        <v>0</v>
      </c>
      <c r="BA30" s="203">
        <v>0</v>
      </c>
      <c r="BB30" s="203">
        <v>1</v>
      </c>
      <c r="BC30" s="203">
        <v>0</v>
      </c>
      <c r="BD30" s="203">
        <v>0</v>
      </c>
      <c r="BE30" s="205">
        <v>56</v>
      </c>
      <c r="BF30" s="51"/>
      <c r="BG30" s="201">
        <v>7</v>
      </c>
      <c r="BH30" s="203">
        <v>18961</v>
      </c>
      <c r="BI30" s="203" t="s">
        <v>614</v>
      </c>
      <c r="BJ30" s="208" t="s">
        <v>614</v>
      </c>
      <c r="BK30" s="203">
        <v>1</v>
      </c>
      <c r="BL30" s="203">
        <v>1</v>
      </c>
      <c r="BM30" s="203">
        <v>24600</v>
      </c>
      <c r="BN30" s="203">
        <v>2</v>
      </c>
      <c r="BO30" s="203">
        <v>1448</v>
      </c>
      <c r="BP30" s="203">
        <v>4</v>
      </c>
      <c r="BQ30" s="205">
        <v>24</v>
      </c>
      <c r="BR30" s="51"/>
      <c r="BS30" s="404">
        <v>5</v>
      </c>
      <c r="BT30" s="405">
        <v>3162</v>
      </c>
      <c r="BU30" s="909"/>
      <c r="BV30" s="201" t="s">
        <v>614</v>
      </c>
      <c r="BW30" s="203" t="s">
        <v>614</v>
      </c>
      <c r="BX30" s="203" t="s">
        <v>614</v>
      </c>
      <c r="BY30" s="234">
        <v>82</v>
      </c>
      <c r="BZ30" s="203">
        <v>3483</v>
      </c>
      <c r="CA30" s="203">
        <v>3365</v>
      </c>
      <c r="CB30" s="234" t="s">
        <v>614</v>
      </c>
      <c r="CC30" s="203" t="s">
        <v>614</v>
      </c>
      <c r="CD30" s="205" t="s">
        <v>614</v>
      </c>
      <c r="CE30" s="51"/>
      <c r="CF30" s="201">
        <v>347</v>
      </c>
      <c r="CG30" s="203">
        <v>121</v>
      </c>
      <c r="CH30" s="203">
        <v>11</v>
      </c>
      <c r="CI30" s="203">
        <v>11</v>
      </c>
      <c r="CJ30" s="203">
        <v>4</v>
      </c>
      <c r="CK30" s="208">
        <v>7</v>
      </c>
      <c r="CL30" s="208">
        <v>7</v>
      </c>
      <c r="CM30" s="203">
        <v>46</v>
      </c>
      <c r="CN30" s="208">
        <v>8843</v>
      </c>
      <c r="CO30" s="208">
        <v>190</v>
      </c>
      <c r="CP30" s="208">
        <v>438</v>
      </c>
      <c r="CQ30" s="205">
        <v>219</v>
      </c>
      <c r="CR30" s="51"/>
      <c r="CS30" s="201">
        <v>56</v>
      </c>
      <c r="CT30" s="208">
        <v>16</v>
      </c>
      <c r="CU30" s="208">
        <v>3</v>
      </c>
      <c r="CV30" s="208">
        <v>4</v>
      </c>
      <c r="CW30" s="208">
        <v>4</v>
      </c>
      <c r="CX30" s="244">
        <v>29</v>
      </c>
      <c r="CY30" s="244">
        <v>0</v>
      </c>
      <c r="CZ30" s="203">
        <v>918113</v>
      </c>
      <c r="DA30" s="205">
        <v>14267</v>
      </c>
    </row>
    <row r="31" spans="1:105" ht="15.75" customHeight="1">
      <c r="A31" s="489" t="s">
        <v>641</v>
      </c>
      <c r="B31" s="288" t="s">
        <v>614</v>
      </c>
      <c r="C31" s="278" t="s">
        <v>614</v>
      </c>
      <c r="D31" s="277" t="s">
        <v>614</v>
      </c>
      <c r="E31" s="308">
        <v>23</v>
      </c>
      <c r="F31" s="308" t="s">
        <v>614</v>
      </c>
      <c r="G31" s="308">
        <v>1496</v>
      </c>
      <c r="H31" s="308" t="s">
        <v>614</v>
      </c>
      <c r="I31" s="290">
        <v>244</v>
      </c>
      <c r="J31" s="276">
        <v>27</v>
      </c>
      <c r="K31" s="277">
        <v>7647</v>
      </c>
      <c r="L31" s="278">
        <v>589</v>
      </c>
      <c r="M31" s="277">
        <v>2</v>
      </c>
      <c r="N31" s="277">
        <v>890</v>
      </c>
      <c r="O31" s="277">
        <v>62</v>
      </c>
      <c r="P31" s="278">
        <v>13</v>
      </c>
      <c r="Q31" s="277">
        <v>3992</v>
      </c>
      <c r="R31" s="277">
        <v>326</v>
      </c>
      <c r="S31" s="277">
        <v>4</v>
      </c>
      <c r="T31" s="277">
        <v>956</v>
      </c>
      <c r="U31" s="279">
        <v>67</v>
      </c>
      <c r="V31" s="596" t="s">
        <v>614</v>
      </c>
      <c r="W31" s="320" t="s">
        <v>614</v>
      </c>
      <c r="X31" s="320" t="s">
        <v>614</v>
      </c>
      <c r="Y31" s="320" t="s">
        <v>614</v>
      </c>
      <c r="Z31" s="320" t="s">
        <v>614</v>
      </c>
      <c r="AA31" s="320" t="s">
        <v>614</v>
      </c>
      <c r="AB31" s="277">
        <v>1</v>
      </c>
      <c r="AC31" s="277">
        <v>772</v>
      </c>
      <c r="AD31" s="278">
        <v>71</v>
      </c>
      <c r="AE31" s="278">
        <v>11</v>
      </c>
      <c r="AF31" s="277">
        <v>8102</v>
      </c>
      <c r="AG31" s="279">
        <v>662</v>
      </c>
      <c r="AH31" s="276" t="s">
        <v>614</v>
      </c>
      <c r="AI31" s="277" t="s">
        <v>614</v>
      </c>
      <c r="AJ31" s="277" t="s">
        <v>614</v>
      </c>
      <c r="AK31" s="277">
        <v>2</v>
      </c>
      <c r="AL31" s="313">
        <v>346</v>
      </c>
      <c r="AM31" s="278">
        <v>79</v>
      </c>
      <c r="AN31" s="657" t="s">
        <v>614</v>
      </c>
      <c r="AO31" s="667" t="s">
        <v>614</v>
      </c>
      <c r="AP31" s="313">
        <v>6</v>
      </c>
      <c r="AQ31" s="278">
        <v>1</v>
      </c>
      <c r="AR31" s="277">
        <v>397596</v>
      </c>
      <c r="AS31" s="315">
        <v>213</v>
      </c>
      <c r="AT31" s="279">
        <v>341398</v>
      </c>
      <c r="AU31" s="308">
        <v>6</v>
      </c>
      <c r="AV31" s="277">
        <v>1</v>
      </c>
      <c r="AW31" s="277">
        <v>1</v>
      </c>
      <c r="AX31" s="277">
        <v>2</v>
      </c>
      <c r="AY31" s="277">
        <v>1</v>
      </c>
      <c r="AZ31" s="277" t="s">
        <v>614</v>
      </c>
      <c r="BA31" s="277">
        <v>1</v>
      </c>
      <c r="BB31" s="277" t="s">
        <v>614</v>
      </c>
      <c r="BC31" s="277" t="s">
        <v>614</v>
      </c>
      <c r="BD31" s="277" t="s">
        <v>614</v>
      </c>
      <c r="BE31" s="279">
        <v>9</v>
      </c>
      <c r="BF31" s="51"/>
      <c r="BG31" s="276">
        <v>1</v>
      </c>
      <c r="BH31" s="277">
        <v>1116</v>
      </c>
      <c r="BI31" s="277">
        <v>1</v>
      </c>
      <c r="BJ31" s="278">
        <v>24958</v>
      </c>
      <c r="BK31" s="277">
        <v>1</v>
      </c>
      <c r="BL31" s="277">
        <v>1</v>
      </c>
      <c r="BM31" s="277">
        <v>20930</v>
      </c>
      <c r="BN31" s="277">
        <v>2</v>
      </c>
      <c r="BO31" s="277">
        <v>1268</v>
      </c>
      <c r="BP31" s="277">
        <v>3</v>
      </c>
      <c r="BQ31" s="279">
        <v>22</v>
      </c>
      <c r="BR31" s="51"/>
      <c r="BS31" s="326">
        <v>1</v>
      </c>
      <c r="BT31" s="327">
        <v>2000</v>
      </c>
      <c r="BU31" s="909"/>
      <c r="BV31" s="276">
        <v>26</v>
      </c>
      <c r="BW31" s="277">
        <v>1500</v>
      </c>
      <c r="BX31" s="277">
        <v>1354</v>
      </c>
      <c r="BY31" s="308" t="s">
        <v>614</v>
      </c>
      <c r="BZ31" s="308" t="s">
        <v>614</v>
      </c>
      <c r="CA31" s="308" t="s">
        <v>614</v>
      </c>
      <c r="CB31" s="308">
        <v>11</v>
      </c>
      <c r="CC31" s="308">
        <v>450</v>
      </c>
      <c r="CD31" s="279">
        <v>343</v>
      </c>
      <c r="CE31" s="51"/>
      <c r="CF31" s="276">
        <v>221</v>
      </c>
      <c r="CG31" s="277">
        <v>37</v>
      </c>
      <c r="CH31" s="277">
        <v>7</v>
      </c>
      <c r="CI31" s="277">
        <v>7</v>
      </c>
      <c r="CJ31" s="277">
        <v>2</v>
      </c>
      <c r="CK31" s="278" t="s">
        <v>614</v>
      </c>
      <c r="CL31" s="321">
        <v>6</v>
      </c>
      <c r="CM31" s="277">
        <v>49</v>
      </c>
      <c r="CN31" s="278">
        <v>9472</v>
      </c>
      <c r="CO31" s="278">
        <v>67</v>
      </c>
      <c r="CP31" s="278">
        <v>118</v>
      </c>
      <c r="CQ31" s="279">
        <v>60</v>
      </c>
      <c r="CR31" s="51"/>
      <c r="CS31" s="276">
        <v>42</v>
      </c>
      <c r="CT31" s="278">
        <v>10</v>
      </c>
      <c r="CU31" s="278">
        <v>2</v>
      </c>
      <c r="CV31" s="278">
        <v>1</v>
      </c>
      <c r="CW31" s="278">
        <v>16</v>
      </c>
      <c r="CX31" s="319">
        <v>11</v>
      </c>
      <c r="CY31" s="319" t="s">
        <v>614</v>
      </c>
      <c r="CZ31" s="277">
        <v>565344</v>
      </c>
      <c r="DA31" s="279">
        <v>11773</v>
      </c>
    </row>
    <row r="32" spans="1:105" ht="15.75" customHeight="1">
      <c r="A32" s="689" t="s">
        <v>268</v>
      </c>
      <c r="B32" s="201" t="s">
        <v>614</v>
      </c>
      <c r="C32" s="234" t="s">
        <v>614</v>
      </c>
      <c r="D32" s="234" t="s">
        <v>614</v>
      </c>
      <c r="E32" s="156">
        <v>23</v>
      </c>
      <c r="F32" s="234">
        <v>3</v>
      </c>
      <c r="G32" s="156">
        <v>2767</v>
      </c>
      <c r="H32" s="234">
        <v>307</v>
      </c>
      <c r="I32" s="140">
        <v>296</v>
      </c>
      <c r="J32" s="137">
        <v>54</v>
      </c>
      <c r="K32" s="138">
        <v>18087</v>
      </c>
      <c r="L32" s="138">
        <v>1197</v>
      </c>
      <c r="M32" s="203">
        <v>3</v>
      </c>
      <c r="N32" s="203">
        <v>680</v>
      </c>
      <c r="O32" s="203">
        <v>47</v>
      </c>
      <c r="P32" s="139">
        <v>25</v>
      </c>
      <c r="Q32" s="138">
        <v>9111</v>
      </c>
      <c r="R32" s="138">
        <v>808</v>
      </c>
      <c r="S32" s="138">
        <v>5</v>
      </c>
      <c r="T32" s="138">
        <v>1086</v>
      </c>
      <c r="U32" s="140">
        <v>91</v>
      </c>
      <c r="V32" s="234" t="s">
        <v>614</v>
      </c>
      <c r="W32" s="208" t="s">
        <v>614</v>
      </c>
      <c r="X32" s="208" t="s">
        <v>614</v>
      </c>
      <c r="Y32" s="203" t="s">
        <v>614</v>
      </c>
      <c r="Z32" s="208" t="s">
        <v>614</v>
      </c>
      <c r="AA32" s="208" t="s">
        <v>614</v>
      </c>
      <c r="AB32" s="203">
        <v>1</v>
      </c>
      <c r="AC32" s="208">
        <v>481</v>
      </c>
      <c r="AD32" s="208">
        <v>74</v>
      </c>
      <c r="AE32" s="138">
        <v>13</v>
      </c>
      <c r="AF32" s="138">
        <v>9430</v>
      </c>
      <c r="AG32" s="453">
        <v>895</v>
      </c>
      <c r="AH32" s="201" t="s">
        <v>614</v>
      </c>
      <c r="AI32" s="203" t="s">
        <v>614</v>
      </c>
      <c r="AJ32" s="203" t="s">
        <v>614</v>
      </c>
      <c r="AK32" s="138">
        <v>6</v>
      </c>
      <c r="AL32" s="138">
        <v>1026</v>
      </c>
      <c r="AM32" s="465">
        <v>74</v>
      </c>
      <c r="AN32" s="138" t="s">
        <v>614</v>
      </c>
      <c r="AO32" s="138" t="s">
        <v>614</v>
      </c>
      <c r="AP32" s="139">
        <v>5</v>
      </c>
      <c r="AQ32" s="208">
        <v>2</v>
      </c>
      <c r="AR32" s="203">
        <v>1074530</v>
      </c>
      <c r="AS32" s="240">
        <v>287.32976621181854</v>
      </c>
      <c r="AT32" s="205">
        <v>1420500</v>
      </c>
      <c r="AU32" s="156">
        <v>16</v>
      </c>
      <c r="AV32" s="203">
        <v>2</v>
      </c>
      <c r="AW32" s="203">
        <v>1</v>
      </c>
      <c r="AX32" s="208">
        <v>6</v>
      </c>
      <c r="AY32" s="203">
        <v>6</v>
      </c>
      <c r="AZ32" s="203" t="s">
        <v>614</v>
      </c>
      <c r="BA32" s="203">
        <v>1</v>
      </c>
      <c r="BB32" s="203" t="s">
        <v>614</v>
      </c>
      <c r="BC32" s="203" t="s">
        <v>614</v>
      </c>
      <c r="BD32" s="203" t="s">
        <v>614</v>
      </c>
      <c r="BE32" s="205">
        <v>25</v>
      </c>
      <c r="BF32" s="51"/>
      <c r="BG32" s="201">
        <v>4</v>
      </c>
      <c r="BH32" s="203">
        <v>36079</v>
      </c>
      <c r="BI32" s="203">
        <v>2</v>
      </c>
      <c r="BJ32" s="208">
        <v>42944</v>
      </c>
      <c r="BK32" s="203">
        <v>1</v>
      </c>
      <c r="BL32" s="203">
        <v>1</v>
      </c>
      <c r="BM32" s="203">
        <v>37900</v>
      </c>
      <c r="BN32" s="203">
        <v>8</v>
      </c>
      <c r="BO32" s="203">
        <v>9759</v>
      </c>
      <c r="BP32" s="203">
        <v>15</v>
      </c>
      <c r="BQ32" s="205">
        <v>62</v>
      </c>
      <c r="BR32" s="51"/>
      <c r="BS32" s="241">
        <v>8</v>
      </c>
      <c r="BT32" s="242">
        <v>1292</v>
      </c>
      <c r="BU32" s="900"/>
      <c r="BV32" s="201">
        <v>0</v>
      </c>
      <c r="BW32" s="203">
        <v>0</v>
      </c>
      <c r="BX32" s="203">
        <v>0</v>
      </c>
      <c r="BY32" s="234">
        <v>87</v>
      </c>
      <c r="BZ32" s="203">
        <v>12378</v>
      </c>
      <c r="CA32" s="203">
        <v>8176</v>
      </c>
      <c r="CB32" s="234">
        <v>2</v>
      </c>
      <c r="CC32" s="203">
        <v>45</v>
      </c>
      <c r="CD32" s="205">
        <v>47</v>
      </c>
      <c r="CE32" s="51"/>
      <c r="CF32" s="201">
        <v>487</v>
      </c>
      <c r="CG32" s="203">
        <v>99</v>
      </c>
      <c r="CH32" s="203">
        <v>25</v>
      </c>
      <c r="CI32" s="203">
        <v>25</v>
      </c>
      <c r="CJ32" s="203">
        <v>6</v>
      </c>
      <c r="CK32" s="208">
        <v>11</v>
      </c>
      <c r="CL32" s="208">
        <v>1</v>
      </c>
      <c r="CM32" s="203">
        <v>100</v>
      </c>
      <c r="CN32" s="208">
        <v>17473</v>
      </c>
      <c r="CO32" s="208">
        <v>143</v>
      </c>
      <c r="CP32" s="208">
        <v>305</v>
      </c>
      <c r="CQ32" s="205">
        <v>249</v>
      </c>
      <c r="CR32" s="51"/>
      <c r="CS32" s="201">
        <v>331</v>
      </c>
      <c r="CT32" s="208">
        <v>62</v>
      </c>
      <c r="CU32" s="208">
        <v>24</v>
      </c>
      <c r="CV32" s="208">
        <v>124</v>
      </c>
      <c r="CW32" s="208">
        <v>35</v>
      </c>
      <c r="CX32" s="244">
        <v>86</v>
      </c>
      <c r="CY32" s="244" t="s">
        <v>614</v>
      </c>
      <c r="CZ32" s="203">
        <v>1552539</v>
      </c>
      <c r="DA32" s="205">
        <v>52522</v>
      </c>
    </row>
    <row r="33" spans="1:105" ht="15.75" customHeight="1">
      <c r="A33" s="489" t="s">
        <v>686</v>
      </c>
      <c r="B33" s="495">
        <v>3</v>
      </c>
      <c r="C33" s="518">
        <v>162</v>
      </c>
      <c r="D33" s="518">
        <v>24</v>
      </c>
      <c r="E33" s="518">
        <v>8</v>
      </c>
      <c r="F33" s="518">
        <v>5</v>
      </c>
      <c r="G33" s="518">
        <v>1201</v>
      </c>
      <c r="H33" s="518">
        <v>1090</v>
      </c>
      <c r="I33" s="502">
        <v>118</v>
      </c>
      <c r="J33" s="495">
        <v>29</v>
      </c>
      <c r="K33" s="500">
        <v>12137</v>
      </c>
      <c r="L33" s="500">
        <v>782</v>
      </c>
      <c r="M33" s="500">
        <v>2</v>
      </c>
      <c r="N33" s="500">
        <v>669</v>
      </c>
      <c r="O33" s="500">
        <v>39</v>
      </c>
      <c r="P33" s="501">
        <v>22</v>
      </c>
      <c r="Q33" s="500">
        <v>5890</v>
      </c>
      <c r="R33" s="500">
        <v>490</v>
      </c>
      <c r="S33" s="500">
        <v>2</v>
      </c>
      <c r="T33" s="500">
        <v>586</v>
      </c>
      <c r="U33" s="502">
        <v>43</v>
      </c>
      <c r="V33" s="518">
        <v>0</v>
      </c>
      <c r="W33" s="501">
        <v>0</v>
      </c>
      <c r="X33" s="501">
        <v>0</v>
      </c>
      <c r="Y33" s="500">
        <v>0</v>
      </c>
      <c r="Z33" s="501">
        <v>0</v>
      </c>
      <c r="AA33" s="501">
        <v>0</v>
      </c>
      <c r="AB33" s="500">
        <v>0</v>
      </c>
      <c r="AC33" s="501">
        <v>0</v>
      </c>
      <c r="AD33" s="501">
        <v>0</v>
      </c>
      <c r="AE33" s="500">
        <v>10</v>
      </c>
      <c r="AF33" s="500">
        <v>7360</v>
      </c>
      <c r="AG33" s="502">
        <v>501</v>
      </c>
      <c r="AH33" s="495">
        <v>0</v>
      </c>
      <c r="AI33" s="500">
        <v>0</v>
      </c>
      <c r="AJ33" s="500">
        <v>0</v>
      </c>
      <c r="AK33" s="500">
        <v>3</v>
      </c>
      <c r="AL33" s="500">
        <v>1878</v>
      </c>
      <c r="AM33" s="501">
        <v>91</v>
      </c>
      <c r="AN33" s="500">
        <v>0</v>
      </c>
      <c r="AO33" s="500">
        <v>0</v>
      </c>
      <c r="AP33" s="501">
        <v>4</v>
      </c>
      <c r="AQ33" s="501">
        <v>11</v>
      </c>
      <c r="AR33" s="500">
        <v>1291469</v>
      </c>
      <c r="AS33" s="523">
        <v>543.79999999999995</v>
      </c>
      <c r="AT33" s="502">
        <v>1406565</v>
      </c>
      <c r="AU33" s="518">
        <v>26</v>
      </c>
      <c r="AV33" s="500">
        <v>0</v>
      </c>
      <c r="AW33" s="500">
        <v>5</v>
      </c>
      <c r="AX33" s="501">
        <v>14</v>
      </c>
      <c r="AY33" s="500">
        <v>6</v>
      </c>
      <c r="AZ33" s="500">
        <v>0</v>
      </c>
      <c r="BA33" s="500">
        <v>1</v>
      </c>
      <c r="BB33" s="500">
        <v>0</v>
      </c>
      <c r="BC33" s="500">
        <v>0</v>
      </c>
      <c r="BD33" s="500">
        <v>0</v>
      </c>
      <c r="BE33" s="502">
        <v>36</v>
      </c>
      <c r="BF33" s="51"/>
      <c r="BG33" s="495">
        <v>25</v>
      </c>
      <c r="BH33" s="500">
        <v>43208.7</v>
      </c>
      <c r="BI33" s="500">
        <v>0</v>
      </c>
      <c r="BJ33" s="501">
        <v>0</v>
      </c>
      <c r="BK33" s="500">
        <v>2</v>
      </c>
      <c r="BL33" s="500">
        <v>2</v>
      </c>
      <c r="BM33" s="500">
        <v>55256</v>
      </c>
      <c r="BN33" s="500">
        <v>5</v>
      </c>
      <c r="BO33" s="500">
        <v>3158</v>
      </c>
      <c r="BP33" s="500">
        <v>8</v>
      </c>
      <c r="BQ33" s="502">
        <v>48</v>
      </c>
      <c r="BR33" s="51"/>
      <c r="BS33" s="524">
        <v>8</v>
      </c>
      <c r="BT33" s="525">
        <v>1800</v>
      </c>
      <c r="BU33" s="900"/>
      <c r="BV33" s="495">
        <v>0</v>
      </c>
      <c r="BW33" s="500">
        <v>0</v>
      </c>
      <c r="BX33" s="500">
        <v>0</v>
      </c>
      <c r="BY33" s="518">
        <v>29</v>
      </c>
      <c r="BZ33" s="500">
        <v>3031</v>
      </c>
      <c r="CA33" s="500">
        <v>2889</v>
      </c>
      <c r="CB33" s="518">
        <v>12</v>
      </c>
      <c r="CC33" s="500">
        <v>482</v>
      </c>
      <c r="CD33" s="502">
        <v>365</v>
      </c>
      <c r="CE33" s="51"/>
      <c r="CF33" s="495">
        <v>227</v>
      </c>
      <c r="CG33" s="500">
        <v>43</v>
      </c>
      <c r="CH33" s="500">
        <v>8</v>
      </c>
      <c r="CI33" s="500">
        <v>8</v>
      </c>
      <c r="CJ33" s="500">
        <v>5</v>
      </c>
      <c r="CK33" s="501">
        <v>0</v>
      </c>
      <c r="CL33" s="501">
        <v>4</v>
      </c>
      <c r="CM33" s="500">
        <v>62</v>
      </c>
      <c r="CN33" s="501">
        <v>9336</v>
      </c>
      <c r="CO33" s="501">
        <v>106</v>
      </c>
      <c r="CP33" s="501">
        <v>217</v>
      </c>
      <c r="CQ33" s="502">
        <v>156</v>
      </c>
      <c r="CR33" s="51"/>
      <c r="CS33" s="495">
        <v>180</v>
      </c>
      <c r="CT33" s="501">
        <v>39</v>
      </c>
      <c r="CU33" s="501">
        <v>16</v>
      </c>
      <c r="CV33" s="501">
        <v>57</v>
      </c>
      <c r="CW33" s="501">
        <v>11</v>
      </c>
      <c r="CX33" s="526">
        <v>57</v>
      </c>
      <c r="CY33" s="526">
        <v>0</v>
      </c>
      <c r="CZ33" s="500">
        <v>1016173</v>
      </c>
      <c r="DA33" s="502">
        <v>43005</v>
      </c>
    </row>
    <row r="34" spans="1:105" ht="15.75" customHeight="1">
      <c r="A34" s="689" t="s">
        <v>229</v>
      </c>
      <c r="B34" s="137">
        <v>2</v>
      </c>
      <c r="C34" s="156">
        <v>141</v>
      </c>
      <c r="D34" s="156">
        <v>15</v>
      </c>
      <c r="E34" s="156">
        <v>32</v>
      </c>
      <c r="F34" s="156" t="s">
        <v>614</v>
      </c>
      <c r="G34" s="156">
        <v>5945</v>
      </c>
      <c r="H34" s="156">
        <v>5945</v>
      </c>
      <c r="I34" s="374">
        <v>639</v>
      </c>
      <c r="J34" s="137">
        <v>46</v>
      </c>
      <c r="K34" s="138">
        <v>19383</v>
      </c>
      <c r="L34" s="139">
        <v>1733</v>
      </c>
      <c r="M34" s="138">
        <v>1</v>
      </c>
      <c r="N34" s="138">
        <v>372</v>
      </c>
      <c r="O34" s="138">
        <v>29</v>
      </c>
      <c r="P34" s="139">
        <v>23</v>
      </c>
      <c r="Q34" s="138">
        <v>9991</v>
      </c>
      <c r="R34" s="138">
        <v>878</v>
      </c>
      <c r="S34" s="138">
        <v>4</v>
      </c>
      <c r="T34" s="138">
        <v>777</v>
      </c>
      <c r="U34" s="140">
        <v>138</v>
      </c>
      <c r="V34" s="156" t="s">
        <v>614</v>
      </c>
      <c r="W34" s="139" t="s">
        <v>614</v>
      </c>
      <c r="X34" s="139" t="s">
        <v>614</v>
      </c>
      <c r="Y34" s="139">
        <v>1</v>
      </c>
      <c r="Z34" s="139">
        <v>1007</v>
      </c>
      <c r="AA34" s="139">
        <v>73</v>
      </c>
      <c r="AB34" s="138">
        <v>1</v>
      </c>
      <c r="AC34" s="139">
        <v>478</v>
      </c>
      <c r="AD34" s="139">
        <v>44</v>
      </c>
      <c r="AE34" s="138">
        <v>16</v>
      </c>
      <c r="AF34" s="138">
        <v>13770</v>
      </c>
      <c r="AG34" s="140">
        <v>1513</v>
      </c>
      <c r="AH34" s="137" t="s">
        <v>614</v>
      </c>
      <c r="AI34" s="138" t="s">
        <v>614</v>
      </c>
      <c r="AJ34" s="138" t="s">
        <v>614</v>
      </c>
      <c r="AK34" s="138">
        <v>6</v>
      </c>
      <c r="AL34" s="138">
        <v>2153</v>
      </c>
      <c r="AM34" s="139">
        <v>245</v>
      </c>
      <c r="AN34" s="139">
        <v>1</v>
      </c>
      <c r="AO34" s="139">
        <v>1</v>
      </c>
      <c r="AP34" s="139">
        <v>1</v>
      </c>
      <c r="AQ34" s="139">
        <v>7</v>
      </c>
      <c r="AR34" s="138">
        <v>827924</v>
      </c>
      <c r="AS34" s="157">
        <v>203.7</v>
      </c>
      <c r="AT34" s="140">
        <v>1775853</v>
      </c>
      <c r="AU34" s="156">
        <v>4</v>
      </c>
      <c r="AV34" s="138" t="s">
        <v>614</v>
      </c>
      <c r="AW34" s="139">
        <v>1</v>
      </c>
      <c r="AX34" s="138">
        <v>2</v>
      </c>
      <c r="AY34" s="138">
        <v>1</v>
      </c>
      <c r="AZ34" s="139" t="s">
        <v>614</v>
      </c>
      <c r="BA34" s="139" t="s">
        <v>614</v>
      </c>
      <c r="BB34" s="139" t="s">
        <v>614</v>
      </c>
      <c r="BC34" s="139" t="s">
        <v>614</v>
      </c>
      <c r="BD34" s="139" t="s">
        <v>614</v>
      </c>
      <c r="BE34" s="140">
        <v>50</v>
      </c>
      <c r="BF34" s="51"/>
      <c r="BG34" s="137">
        <v>11</v>
      </c>
      <c r="BH34" s="138">
        <v>29813</v>
      </c>
      <c r="BI34" s="138" t="s">
        <v>614</v>
      </c>
      <c r="BJ34" s="139" t="s">
        <v>614</v>
      </c>
      <c r="BK34" s="138">
        <v>3</v>
      </c>
      <c r="BL34" s="138">
        <v>3</v>
      </c>
      <c r="BM34" s="138">
        <v>34800</v>
      </c>
      <c r="BN34" s="138">
        <v>3</v>
      </c>
      <c r="BO34" s="138">
        <v>2008</v>
      </c>
      <c r="BP34" s="138">
        <v>7</v>
      </c>
      <c r="BQ34" s="140">
        <v>33</v>
      </c>
      <c r="BR34" s="51"/>
      <c r="BS34" s="158">
        <v>4</v>
      </c>
      <c r="BT34" s="899">
        <v>5430</v>
      </c>
      <c r="BU34" s="900"/>
      <c r="BV34" s="137" t="s">
        <v>614</v>
      </c>
      <c r="BW34" s="139" t="s">
        <v>614</v>
      </c>
      <c r="BX34" s="139" t="s">
        <v>614</v>
      </c>
      <c r="BY34" s="139">
        <v>122</v>
      </c>
      <c r="BZ34" s="139">
        <v>3682</v>
      </c>
      <c r="CA34" s="138">
        <v>3441</v>
      </c>
      <c r="CB34" s="138" t="s">
        <v>614</v>
      </c>
      <c r="CC34" s="138" t="s">
        <v>614</v>
      </c>
      <c r="CD34" s="140" t="s">
        <v>614</v>
      </c>
      <c r="CE34" s="51"/>
      <c r="CF34" s="137">
        <v>657</v>
      </c>
      <c r="CG34" s="138">
        <v>95</v>
      </c>
      <c r="CH34" s="138">
        <v>27</v>
      </c>
      <c r="CI34" s="138">
        <v>27</v>
      </c>
      <c r="CJ34" s="138">
        <v>6</v>
      </c>
      <c r="CK34" s="139">
        <v>15</v>
      </c>
      <c r="CL34" s="139" t="s">
        <v>614</v>
      </c>
      <c r="CM34" s="138">
        <v>136</v>
      </c>
      <c r="CN34" s="139">
        <v>21929</v>
      </c>
      <c r="CO34" s="139">
        <v>373</v>
      </c>
      <c r="CP34" s="139">
        <v>562</v>
      </c>
      <c r="CQ34" s="140">
        <v>256</v>
      </c>
      <c r="CR34" s="51"/>
      <c r="CS34" s="137">
        <v>102</v>
      </c>
      <c r="CT34" s="139">
        <v>18</v>
      </c>
      <c r="CU34" s="139">
        <v>4</v>
      </c>
      <c r="CV34" s="139">
        <v>23</v>
      </c>
      <c r="CW34" s="139">
        <v>27</v>
      </c>
      <c r="CX34" s="243">
        <v>30</v>
      </c>
      <c r="CY34" s="243" t="s">
        <v>614</v>
      </c>
      <c r="CZ34" s="138">
        <v>1251437</v>
      </c>
      <c r="DA34" s="140">
        <v>42801</v>
      </c>
    </row>
    <row r="35" spans="1:105" ht="15.75" customHeight="1">
      <c r="A35" s="489" t="s">
        <v>515</v>
      </c>
      <c r="B35" s="495">
        <v>0</v>
      </c>
      <c r="C35" s="518">
        <v>0</v>
      </c>
      <c r="D35" s="518">
        <v>0</v>
      </c>
      <c r="E35" s="518">
        <v>20</v>
      </c>
      <c r="F35" s="518">
        <v>20</v>
      </c>
      <c r="G35" s="518">
        <v>2481</v>
      </c>
      <c r="H35" s="518">
        <v>122</v>
      </c>
      <c r="I35" s="522">
        <v>214</v>
      </c>
      <c r="J35" s="495">
        <v>52</v>
      </c>
      <c r="K35" s="500">
        <v>20454</v>
      </c>
      <c r="L35" s="501">
        <v>1349</v>
      </c>
      <c r="M35" s="500" t="s">
        <v>614</v>
      </c>
      <c r="N35" s="500" t="s">
        <v>614</v>
      </c>
      <c r="O35" s="500" t="s">
        <v>614</v>
      </c>
      <c r="P35" s="501">
        <v>22</v>
      </c>
      <c r="Q35" s="500">
        <v>10383</v>
      </c>
      <c r="R35" s="500">
        <v>785</v>
      </c>
      <c r="S35" s="500">
        <v>1</v>
      </c>
      <c r="T35" s="500">
        <v>242</v>
      </c>
      <c r="U35" s="502">
        <v>17</v>
      </c>
      <c r="V35" s="518" t="s">
        <v>614</v>
      </c>
      <c r="W35" s="501" t="s">
        <v>614</v>
      </c>
      <c r="X35" s="501" t="s">
        <v>614</v>
      </c>
      <c r="Y35" s="500" t="s">
        <v>614</v>
      </c>
      <c r="Z35" s="501" t="s">
        <v>614</v>
      </c>
      <c r="AA35" s="501" t="s">
        <v>614</v>
      </c>
      <c r="AB35" s="500" t="s">
        <v>614</v>
      </c>
      <c r="AC35" s="501" t="s">
        <v>614</v>
      </c>
      <c r="AD35" s="501" t="s">
        <v>614</v>
      </c>
      <c r="AE35" s="500">
        <v>10</v>
      </c>
      <c r="AF35" s="500">
        <v>8995</v>
      </c>
      <c r="AG35" s="502">
        <v>597</v>
      </c>
      <c r="AH35" s="495">
        <v>1</v>
      </c>
      <c r="AI35" s="500">
        <v>637</v>
      </c>
      <c r="AJ35" s="500">
        <v>75</v>
      </c>
      <c r="AK35" s="500">
        <v>1</v>
      </c>
      <c r="AL35" s="500">
        <v>14</v>
      </c>
      <c r="AM35" s="501">
        <v>119</v>
      </c>
      <c r="AN35" s="500" t="s">
        <v>614</v>
      </c>
      <c r="AO35" s="500" t="s">
        <v>614</v>
      </c>
      <c r="AP35" s="501">
        <v>3</v>
      </c>
      <c r="AQ35" s="501">
        <v>3</v>
      </c>
      <c r="AR35" s="500">
        <v>1051249</v>
      </c>
      <c r="AS35" s="523">
        <v>281.2</v>
      </c>
      <c r="AT35" s="502">
        <v>1379124</v>
      </c>
      <c r="AU35" s="518">
        <v>5</v>
      </c>
      <c r="AV35" s="500" t="s">
        <v>614</v>
      </c>
      <c r="AW35" s="500">
        <v>2</v>
      </c>
      <c r="AX35" s="501">
        <v>1</v>
      </c>
      <c r="AY35" s="500">
        <v>1</v>
      </c>
      <c r="AZ35" s="500" t="s">
        <v>614</v>
      </c>
      <c r="BA35" s="500" t="s">
        <v>614</v>
      </c>
      <c r="BB35" s="500" t="s">
        <v>614</v>
      </c>
      <c r="BC35" s="500">
        <v>1</v>
      </c>
      <c r="BD35" s="500" t="s">
        <v>614</v>
      </c>
      <c r="BE35" s="502">
        <v>72</v>
      </c>
      <c r="BF35" s="51"/>
      <c r="BG35" s="495">
        <v>12</v>
      </c>
      <c r="BH35" s="500">
        <v>27326</v>
      </c>
      <c r="BI35" s="500">
        <v>1</v>
      </c>
      <c r="BJ35" s="501">
        <v>27438</v>
      </c>
      <c r="BK35" s="500">
        <v>3</v>
      </c>
      <c r="BL35" s="500">
        <v>3</v>
      </c>
      <c r="BM35" s="500">
        <v>67483</v>
      </c>
      <c r="BN35" s="500">
        <v>2</v>
      </c>
      <c r="BO35" s="500">
        <v>2480</v>
      </c>
      <c r="BP35" s="500">
        <v>7</v>
      </c>
      <c r="BQ35" s="502">
        <v>28</v>
      </c>
      <c r="BR35" s="51"/>
      <c r="BS35" s="524">
        <v>2</v>
      </c>
      <c r="BT35" s="525">
        <v>2469</v>
      </c>
      <c r="BU35" s="900"/>
      <c r="BV35" s="495">
        <v>54</v>
      </c>
      <c r="BW35" s="500">
        <v>1904</v>
      </c>
      <c r="BX35" s="500">
        <v>1722</v>
      </c>
      <c r="BY35" s="518">
        <v>1</v>
      </c>
      <c r="BZ35" s="500">
        <v>16</v>
      </c>
      <c r="CA35" s="500">
        <v>9</v>
      </c>
      <c r="CB35" s="518">
        <v>41</v>
      </c>
      <c r="CC35" s="500">
        <v>1607</v>
      </c>
      <c r="CD35" s="502">
        <v>1801</v>
      </c>
      <c r="CE35" s="51"/>
      <c r="CF35" s="495">
        <v>337</v>
      </c>
      <c r="CG35" s="500">
        <v>52</v>
      </c>
      <c r="CH35" s="500">
        <v>10</v>
      </c>
      <c r="CI35" s="500">
        <v>10</v>
      </c>
      <c r="CJ35" s="500">
        <v>2</v>
      </c>
      <c r="CK35" s="501">
        <v>2</v>
      </c>
      <c r="CL35" s="501">
        <v>4</v>
      </c>
      <c r="CM35" s="500">
        <v>101</v>
      </c>
      <c r="CN35" s="501">
        <v>14318</v>
      </c>
      <c r="CO35" s="501">
        <v>218</v>
      </c>
      <c r="CP35" s="501">
        <v>471</v>
      </c>
      <c r="CQ35" s="502">
        <v>176</v>
      </c>
      <c r="CR35" s="51"/>
      <c r="CS35" s="495">
        <v>170</v>
      </c>
      <c r="CT35" s="501">
        <v>29</v>
      </c>
      <c r="CU35" s="501">
        <v>2</v>
      </c>
      <c r="CV35" s="501">
        <v>34</v>
      </c>
      <c r="CW35" s="501">
        <v>87</v>
      </c>
      <c r="CX35" s="526">
        <v>18</v>
      </c>
      <c r="CY35" s="526">
        <v>0</v>
      </c>
      <c r="CZ35" s="500">
        <v>1227050</v>
      </c>
      <c r="DA35" s="502">
        <v>25443</v>
      </c>
    </row>
    <row r="36" spans="1:105" ht="15.75" customHeight="1">
      <c r="A36" s="689" t="s">
        <v>227</v>
      </c>
      <c r="B36" s="137" t="s">
        <v>614</v>
      </c>
      <c r="C36" s="156" t="s">
        <v>614</v>
      </c>
      <c r="D36" s="156" t="s">
        <v>614</v>
      </c>
      <c r="E36" s="156">
        <v>22</v>
      </c>
      <c r="F36" s="156">
        <v>22</v>
      </c>
      <c r="G36" s="156">
        <v>4798</v>
      </c>
      <c r="H36" s="156">
        <v>4798</v>
      </c>
      <c r="I36" s="374">
        <v>317</v>
      </c>
      <c r="J36" s="137">
        <v>47</v>
      </c>
      <c r="K36" s="138">
        <v>22413</v>
      </c>
      <c r="L36" s="139">
        <v>1323</v>
      </c>
      <c r="M36" s="138">
        <v>1</v>
      </c>
      <c r="N36" s="138">
        <v>588</v>
      </c>
      <c r="O36" s="138">
        <v>27</v>
      </c>
      <c r="P36" s="139">
        <v>20</v>
      </c>
      <c r="Q36" s="138">
        <v>10771</v>
      </c>
      <c r="R36" s="138">
        <v>738</v>
      </c>
      <c r="S36" s="138">
        <v>3</v>
      </c>
      <c r="T36" s="138">
        <v>429</v>
      </c>
      <c r="U36" s="140">
        <v>27</v>
      </c>
      <c r="V36" s="156" t="s">
        <v>614</v>
      </c>
      <c r="W36" s="139" t="s">
        <v>614</v>
      </c>
      <c r="X36" s="139" t="s">
        <v>614</v>
      </c>
      <c r="Y36" s="138" t="s">
        <v>614</v>
      </c>
      <c r="Z36" s="139" t="s">
        <v>614</v>
      </c>
      <c r="AA36" s="139" t="s">
        <v>614</v>
      </c>
      <c r="AB36" s="138" t="s">
        <v>614</v>
      </c>
      <c r="AC36" s="139" t="s">
        <v>614</v>
      </c>
      <c r="AD36" s="139" t="s">
        <v>614</v>
      </c>
      <c r="AE36" s="138">
        <v>9</v>
      </c>
      <c r="AF36" s="138">
        <v>11465</v>
      </c>
      <c r="AG36" s="140">
        <v>786</v>
      </c>
      <c r="AH36" s="137" t="s">
        <v>614</v>
      </c>
      <c r="AI36" s="138" t="s">
        <v>614</v>
      </c>
      <c r="AJ36" s="138" t="s">
        <v>614</v>
      </c>
      <c r="AK36" s="138">
        <v>2</v>
      </c>
      <c r="AL36" s="138">
        <v>185</v>
      </c>
      <c r="AM36" s="139">
        <v>29</v>
      </c>
      <c r="AN36" s="139" t="s">
        <v>614</v>
      </c>
      <c r="AO36" s="138" t="s">
        <v>614</v>
      </c>
      <c r="AP36" s="139">
        <v>5</v>
      </c>
      <c r="AQ36" s="139">
        <v>2</v>
      </c>
      <c r="AR36" s="138">
        <v>1011155</v>
      </c>
      <c r="AS36" s="157">
        <v>262.10000000000002</v>
      </c>
      <c r="AT36" s="140">
        <v>1784119</v>
      </c>
      <c r="AU36" s="156">
        <v>1</v>
      </c>
      <c r="AV36" s="138" t="s">
        <v>614</v>
      </c>
      <c r="AW36" s="138" t="s">
        <v>614</v>
      </c>
      <c r="AX36" s="139" t="s">
        <v>614</v>
      </c>
      <c r="AY36" s="138">
        <v>1</v>
      </c>
      <c r="AZ36" s="417" t="s">
        <v>614</v>
      </c>
      <c r="BA36" s="138" t="s">
        <v>614</v>
      </c>
      <c r="BB36" s="417" t="s">
        <v>614</v>
      </c>
      <c r="BC36" s="417" t="s">
        <v>614</v>
      </c>
      <c r="BD36" s="417" t="s">
        <v>614</v>
      </c>
      <c r="BE36" s="140">
        <v>8</v>
      </c>
      <c r="BF36" s="51"/>
      <c r="BG36" s="137">
        <v>6</v>
      </c>
      <c r="BH36" s="138">
        <v>40159</v>
      </c>
      <c r="BI36" s="138">
        <v>1</v>
      </c>
      <c r="BJ36" s="139">
        <v>24134.28</v>
      </c>
      <c r="BK36" s="138">
        <v>2</v>
      </c>
      <c r="BL36" s="138">
        <v>2</v>
      </c>
      <c r="BM36" s="138">
        <v>49497</v>
      </c>
      <c r="BN36" s="138" t="s">
        <v>614</v>
      </c>
      <c r="BO36" s="138" t="s">
        <v>614</v>
      </c>
      <c r="BP36" s="138">
        <v>3</v>
      </c>
      <c r="BQ36" s="140">
        <v>29</v>
      </c>
      <c r="BR36" s="51"/>
      <c r="BS36" s="158">
        <v>5</v>
      </c>
      <c r="BT36" s="899">
        <v>2108</v>
      </c>
      <c r="BU36" s="900"/>
      <c r="BV36" s="137" t="s">
        <v>614</v>
      </c>
      <c r="BW36" s="139" t="s">
        <v>614</v>
      </c>
      <c r="BX36" s="139" t="s">
        <v>614</v>
      </c>
      <c r="BY36" s="138">
        <v>36</v>
      </c>
      <c r="BZ36" s="138">
        <v>2635</v>
      </c>
      <c r="CA36" s="138">
        <v>2450</v>
      </c>
      <c r="CB36" s="156">
        <v>16</v>
      </c>
      <c r="CC36" s="138">
        <v>693</v>
      </c>
      <c r="CD36" s="140">
        <v>659</v>
      </c>
      <c r="CE36" s="51"/>
      <c r="CF36" s="137">
        <v>388</v>
      </c>
      <c r="CG36" s="138">
        <v>76</v>
      </c>
      <c r="CH36" s="138">
        <v>15</v>
      </c>
      <c r="CI36" s="138">
        <v>15</v>
      </c>
      <c r="CJ36" s="138">
        <v>3</v>
      </c>
      <c r="CK36" s="139">
        <v>2</v>
      </c>
      <c r="CL36" s="139">
        <v>5</v>
      </c>
      <c r="CM36" s="138">
        <v>89</v>
      </c>
      <c r="CN36" s="139">
        <v>14616</v>
      </c>
      <c r="CO36" s="139">
        <v>168</v>
      </c>
      <c r="CP36" s="139">
        <v>109</v>
      </c>
      <c r="CQ36" s="140">
        <v>70</v>
      </c>
      <c r="CR36" s="51"/>
      <c r="CS36" s="137">
        <v>152</v>
      </c>
      <c r="CT36" s="139">
        <v>3</v>
      </c>
      <c r="CU36" s="139">
        <v>4</v>
      </c>
      <c r="CV36" s="139">
        <v>6</v>
      </c>
      <c r="CW36" s="139">
        <v>5</v>
      </c>
      <c r="CX36" s="243">
        <v>12</v>
      </c>
      <c r="CY36" s="243">
        <v>122</v>
      </c>
      <c r="CZ36" s="138">
        <v>1142861</v>
      </c>
      <c r="DA36" s="140">
        <v>3958</v>
      </c>
    </row>
    <row r="37" spans="1:105" ht="15.75" customHeight="1">
      <c r="A37" s="489" t="s">
        <v>681</v>
      </c>
      <c r="B37" s="495" t="s">
        <v>614</v>
      </c>
      <c r="C37" s="518" t="s">
        <v>614</v>
      </c>
      <c r="D37" s="518" t="s">
        <v>614</v>
      </c>
      <c r="E37" s="518">
        <v>23</v>
      </c>
      <c r="F37" s="518">
        <v>1</v>
      </c>
      <c r="G37" s="500">
        <v>3945</v>
      </c>
      <c r="H37" s="518">
        <v>93</v>
      </c>
      <c r="I37" s="502">
        <v>249</v>
      </c>
      <c r="J37" s="495">
        <v>42</v>
      </c>
      <c r="K37" s="500">
        <v>20979</v>
      </c>
      <c r="L37" s="501">
        <v>1156</v>
      </c>
      <c r="M37" s="500" t="s">
        <v>614</v>
      </c>
      <c r="N37" s="500" t="s">
        <v>614</v>
      </c>
      <c r="O37" s="500" t="s">
        <v>614</v>
      </c>
      <c r="P37" s="501">
        <v>19</v>
      </c>
      <c r="Q37" s="500">
        <v>10704</v>
      </c>
      <c r="R37" s="500">
        <v>667</v>
      </c>
      <c r="S37" s="500">
        <v>1</v>
      </c>
      <c r="T37" s="500" t="s">
        <v>785</v>
      </c>
      <c r="U37" s="502" t="s">
        <v>785</v>
      </c>
      <c r="V37" s="518" t="s">
        <v>614</v>
      </c>
      <c r="W37" s="501" t="s">
        <v>614</v>
      </c>
      <c r="X37" s="501" t="s">
        <v>614</v>
      </c>
      <c r="Y37" s="500" t="s">
        <v>614</v>
      </c>
      <c r="Z37" s="501" t="s">
        <v>614</v>
      </c>
      <c r="AA37" s="501" t="s">
        <v>614</v>
      </c>
      <c r="AB37" s="500" t="s">
        <v>614</v>
      </c>
      <c r="AC37" s="501" t="s">
        <v>614</v>
      </c>
      <c r="AD37" s="501" t="s">
        <v>614</v>
      </c>
      <c r="AE37" s="500">
        <v>12</v>
      </c>
      <c r="AF37" s="500" t="s">
        <v>785</v>
      </c>
      <c r="AG37" s="502" t="s">
        <v>785</v>
      </c>
      <c r="AH37" s="495" t="s">
        <v>614</v>
      </c>
      <c r="AI37" s="500" t="s">
        <v>614</v>
      </c>
      <c r="AJ37" s="500" t="s">
        <v>614</v>
      </c>
      <c r="AK37" s="500">
        <v>2</v>
      </c>
      <c r="AL37" s="500" t="s">
        <v>785</v>
      </c>
      <c r="AM37" s="501" t="s">
        <v>785</v>
      </c>
      <c r="AN37" s="500" t="s">
        <v>902</v>
      </c>
      <c r="AO37" s="500" t="s">
        <v>902</v>
      </c>
      <c r="AP37" s="501" t="s">
        <v>902</v>
      </c>
      <c r="AQ37" s="500">
        <v>4</v>
      </c>
      <c r="AR37" s="500">
        <v>1174938</v>
      </c>
      <c r="AS37" s="523">
        <v>306.3</v>
      </c>
      <c r="AT37" s="502">
        <v>2316455</v>
      </c>
      <c r="AU37" s="518">
        <v>7</v>
      </c>
      <c r="AV37" s="500" t="s">
        <v>808</v>
      </c>
      <c r="AW37" s="500" t="s">
        <v>808</v>
      </c>
      <c r="AX37" s="501">
        <v>6</v>
      </c>
      <c r="AY37" s="500">
        <v>1</v>
      </c>
      <c r="AZ37" s="500" t="s">
        <v>808</v>
      </c>
      <c r="BA37" s="500" t="s">
        <v>808</v>
      </c>
      <c r="BB37" s="500" t="s">
        <v>808</v>
      </c>
      <c r="BC37" s="500" t="s">
        <v>808</v>
      </c>
      <c r="BD37" s="500" t="s">
        <v>808</v>
      </c>
      <c r="BE37" s="502">
        <v>23</v>
      </c>
      <c r="BF37" s="51"/>
      <c r="BG37" s="495">
        <v>5</v>
      </c>
      <c r="BH37" s="500">
        <v>32115.3</v>
      </c>
      <c r="BI37" s="500" t="s">
        <v>614</v>
      </c>
      <c r="BJ37" s="501" t="s">
        <v>614</v>
      </c>
      <c r="BK37" s="500">
        <v>1</v>
      </c>
      <c r="BL37" s="500">
        <v>1</v>
      </c>
      <c r="BM37" s="500">
        <v>23595</v>
      </c>
      <c r="BN37" s="500">
        <v>3</v>
      </c>
      <c r="BO37" s="500">
        <v>3097.8</v>
      </c>
      <c r="BP37" s="500">
        <v>2</v>
      </c>
      <c r="BQ37" s="502">
        <v>20</v>
      </c>
      <c r="BR37" s="51"/>
      <c r="BS37" s="495">
        <v>4</v>
      </c>
      <c r="BT37" s="502">
        <v>1588</v>
      </c>
      <c r="BU37" s="900"/>
      <c r="BV37" s="495" t="s">
        <v>820</v>
      </c>
      <c r="BW37" s="500" t="s">
        <v>820</v>
      </c>
      <c r="BX37" s="500" t="s">
        <v>820</v>
      </c>
      <c r="BY37" s="518">
        <v>59</v>
      </c>
      <c r="BZ37" s="500">
        <v>4875</v>
      </c>
      <c r="CA37" s="500">
        <v>3562</v>
      </c>
      <c r="CB37" s="518" t="s">
        <v>820</v>
      </c>
      <c r="CC37" s="500" t="s">
        <v>820</v>
      </c>
      <c r="CD37" s="502" t="s">
        <v>820</v>
      </c>
      <c r="CE37" s="51"/>
      <c r="CF37" s="495">
        <v>401</v>
      </c>
      <c r="CG37" s="500">
        <v>60</v>
      </c>
      <c r="CH37" s="500">
        <v>14</v>
      </c>
      <c r="CI37" s="500">
        <v>14</v>
      </c>
      <c r="CJ37" s="500">
        <v>3</v>
      </c>
      <c r="CK37" s="501">
        <v>1</v>
      </c>
      <c r="CL37" s="501">
        <v>8</v>
      </c>
      <c r="CM37" s="500">
        <v>57</v>
      </c>
      <c r="CN37" s="501">
        <v>16361</v>
      </c>
      <c r="CO37" s="501">
        <v>178</v>
      </c>
      <c r="CP37" s="501">
        <v>77</v>
      </c>
      <c r="CQ37" s="502">
        <v>61</v>
      </c>
      <c r="CR37" s="51"/>
      <c r="CS37" s="495">
        <v>107</v>
      </c>
      <c r="CT37" s="501">
        <v>26</v>
      </c>
      <c r="CU37" s="501">
        <v>2</v>
      </c>
      <c r="CV37" s="501">
        <v>3</v>
      </c>
      <c r="CW37" s="501">
        <v>7</v>
      </c>
      <c r="CX37" s="901">
        <v>59</v>
      </c>
      <c r="CY37" s="901">
        <v>10</v>
      </c>
      <c r="CZ37" s="500">
        <v>1050061.6299999999</v>
      </c>
      <c r="DA37" s="502">
        <v>19072.52</v>
      </c>
    </row>
    <row r="38" spans="1:105" ht="15.75" customHeight="1">
      <c r="A38" s="689" t="s">
        <v>219</v>
      </c>
      <c r="B38" s="201">
        <v>9</v>
      </c>
      <c r="C38" s="234">
        <v>312</v>
      </c>
      <c r="D38" s="234">
        <v>43</v>
      </c>
      <c r="E38" s="234">
        <v>10</v>
      </c>
      <c r="F38" s="234">
        <v>4</v>
      </c>
      <c r="G38" s="203">
        <v>1570</v>
      </c>
      <c r="H38" s="234">
        <v>281</v>
      </c>
      <c r="I38" s="205">
        <v>145</v>
      </c>
      <c r="J38" s="137">
        <v>75</v>
      </c>
      <c r="K38" s="138">
        <v>23705</v>
      </c>
      <c r="L38" s="139">
        <v>1664</v>
      </c>
      <c r="M38" s="138" t="s">
        <v>614</v>
      </c>
      <c r="N38" s="138" t="s">
        <v>614</v>
      </c>
      <c r="O38" s="138" t="s">
        <v>614</v>
      </c>
      <c r="P38" s="139">
        <v>28</v>
      </c>
      <c r="Q38" s="138">
        <v>11999</v>
      </c>
      <c r="R38" s="138">
        <v>880</v>
      </c>
      <c r="S38" s="138">
        <v>1</v>
      </c>
      <c r="T38" s="138" t="s">
        <v>614</v>
      </c>
      <c r="U38" s="140" t="s">
        <v>614</v>
      </c>
      <c r="V38" s="156" t="s">
        <v>614</v>
      </c>
      <c r="W38" s="139" t="s">
        <v>614</v>
      </c>
      <c r="X38" s="139" t="s">
        <v>614</v>
      </c>
      <c r="Y38" s="138" t="s">
        <v>614</v>
      </c>
      <c r="Z38" s="139" t="s">
        <v>614</v>
      </c>
      <c r="AA38" s="139" t="s">
        <v>614</v>
      </c>
      <c r="AB38" s="138" t="s">
        <v>614</v>
      </c>
      <c r="AC38" s="139" t="s">
        <v>614</v>
      </c>
      <c r="AD38" s="139" t="s">
        <v>614</v>
      </c>
      <c r="AE38" s="138">
        <v>15</v>
      </c>
      <c r="AF38" s="138">
        <v>10303</v>
      </c>
      <c r="AG38" s="140">
        <v>808</v>
      </c>
      <c r="AH38" s="137" t="s">
        <v>614</v>
      </c>
      <c r="AI38" s="138" t="s">
        <v>614</v>
      </c>
      <c r="AJ38" s="138" t="s">
        <v>614</v>
      </c>
      <c r="AK38" s="138">
        <v>3</v>
      </c>
      <c r="AL38" s="138">
        <v>1300</v>
      </c>
      <c r="AM38" s="139">
        <v>55</v>
      </c>
      <c r="AN38" s="138" t="s">
        <v>614</v>
      </c>
      <c r="AO38" s="138" t="s">
        <v>614</v>
      </c>
      <c r="AP38" s="208">
        <v>2</v>
      </c>
      <c r="AQ38" s="203">
        <v>2</v>
      </c>
      <c r="AR38" s="203">
        <v>1752084</v>
      </c>
      <c r="AS38" s="240">
        <v>415.9</v>
      </c>
      <c r="AT38" s="205">
        <v>2419763</v>
      </c>
      <c r="AU38" s="234">
        <v>19</v>
      </c>
      <c r="AV38" s="203" t="s">
        <v>614</v>
      </c>
      <c r="AW38" s="203">
        <v>2</v>
      </c>
      <c r="AX38" s="208">
        <v>13</v>
      </c>
      <c r="AY38" s="203">
        <v>3</v>
      </c>
      <c r="AZ38" s="203" t="s">
        <v>614</v>
      </c>
      <c r="BA38" s="203" t="s">
        <v>614</v>
      </c>
      <c r="BB38" s="203" t="s">
        <v>614</v>
      </c>
      <c r="BC38" s="203">
        <v>1</v>
      </c>
      <c r="BD38" s="203" t="s">
        <v>614</v>
      </c>
      <c r="BE38" s="205" t="s">
        <v>614</v>
      </c>
      <c r="BF38" s="51"/>
      <c r="BG38" s="201">
        <v>14</v>
      </c>
      <c r="BH38" s="203">
        <v>55138</v>
      </c>
      <c r="BI38" s="203">
        <v>1</v>
      </c>
      <c r="BJ38" s="208">
        <v>28000</v>
      </c>
      <c r="BK38" s="203">
        <v>2</v>
      </c>
      <c r="BL38" s="203">
        <v>2</v>
      </c>
      <c r="BM38" s="203">
        <v>33870</v>
      </c>
      <c r="BN38" s="203">
        <v>6</v>
      </c>
      <c r="BO38" s="203">
        <v>2249</v>
      </c>
      <c r="BP38" s="203">
        <v>20</v>
      </c>
      <c r="BQ38" s="205">
        <v>58</v>
      </c>
      <c r="BR38" s="51"/>
      <c r="BS38" s="201">
        <v>40</v>
      </c>
      <c r="BT38" s="205">
        <v>2712</v>
      </c>
      <c r="BU38" s="900"/>
      <c r="BV38" s="201">
        <v>2</v>
      </c>
      <c r="BW38" s="203">
        <v>210</v>
      </c>
      <c r="BX38" s="203">
        <v>210</v>
      </c>
      <c r="BY38" s="234">
        <v>69</v>
      </c>
      <c r="BZ38" s="203">
        <v>5509</v>
      </c>
      <c r="CA38" s="203">
        <v>3716</v>
      </c>
      <c r="CB38" s="234">
        <v>2</v>
      </c>
      <c r="CC38" s="203">
        <v>70</v>
      </c>
      <c r="CD38" s="205">
        <v>43</v>
      </c>
      <c r="CE38" s="51"/>
      <c r="CF38" s="201">
        <v>530</v>
      </c>
      <c r="CG38" s="203">
        <v>107</v>
      </c>
      <c r="CH38" s="203">
        <v>21</v>
      </c>
      <c r="CI38" s="203">
        <v>21</v>
      </c>
      <c r="CJ38" s="203">
        <v>4</v>
      </c>
      <c r="CK38" s="208">
        <v>5</v>
      </c>
      <c r="CL38" s="208">
        <v>7</v>
      </c>
      <c r="CM38" s="203">
        <v>118</v>
      </c>
      <c r="CN38" s="208">
        <v>16721</v>
      </c>
      <c r="CO38" s="208">
        <v>302</v>
      </c>
      <c r="CP38" s="208">
        <v>105</v>
      </c>
      <c r="CQ38" s="205">
        <v>121</v>
      </c>
      <c r="CR38" s="51"/>
      <c r="CS38" s="137">
        <v>223</v>
      </c>
      <c r="CT38" s="139">
        <v>59</v>
      </c>
      <c r="CU38" s="139">
        <v>14</v>
      </c>
      <c r="CV38" s="139">
        <v>74</v>
      </c>
      <c r="CW38" s="139">
        <v>54</v>
      </c>
      <c r="CX38" s="416">
        <v>22</v>
      </c>
      <c r="CY38" s="416" t="s">
        <v>614</v>
      </c>
      <c r="CZ38" s="438">
        <v>1566616</v>
      </c>
      <c r="DA38" s="453">
        <v>152578</v>
      </c>
    </row>
    <row r="39" spans="1:105" ht="15.75" customHeight="1">
      <c r="A39" s="489" t="s">
        <v>238</v>
      </c>
      <c r="B39" s="276">
        <v>30</v>
      </c>
      <c r="C39" s="308">
        <v>2374</v>
      </c>
      <c r="D39" s="308">
        <v>193</v>
      </c>
      <c r="E39" s="308">
        <v>8</v>
      </c>
      <c r="F39" s="308">
        <v>3</v>
      </c>
      <c r="G39" s="308">
        <v>868</v>
      </c>
      <c r="H39" s="308">
        <v>234</v>
      </c>
      <c r="I39" s="290">
        <v>78</v>
      </c>
      <c r="J39" s="276">
        <v>37</v>
      </c>
      <c r="K39" s="277">
        <v>18309</v>
      </c>
      <c r="L39" s="278">
        <v>1104</v>
      </c>
      <c r="M39" s="277">
        <v>1</v>
      </c>
      <c r="N39" s="277">
        <v>621</v>
      </c>
      <c r="O39" s="277">
        <v>27</v>
      </c>
      <c r="P39" s="278">
        <v>18</v>
      </c>
      <c r="Q39" s="277">
        <v>8925</v>
      </c>
      <c r="R39" s="277">
        <v>635</v>
      </c>
      <c r="S39" s="277">
        <v>3</v>
      </c>
      <c r="T39" s="277">
        <v>690</v>
      </c>
      <c r="U39" s="279">
        <v>55</v>
      </c>
      <c r="V39" s="308" t="s">
        <v>614</v>
      </c>
      <c r="W39" s="278" t="s">
        <v>614</v>
      </c>
      <c r="X39" s="278" t="s">
        <v>614</v>
      </c>
      <c r="Y39" s="277" t="s">
        <v>614</v>
      </c>
      <c r="Z39" s="278" t="s">
        <v>614</v>
      </c>
      <c r="AA39" s="278" t="s">
        <v>614</v>
      </c>
      <c r="AB39" s="277" t="s">
        <v>614</v>
      </c>
      <c r="AC39" s="278" t="s">
        <v>614</v>
      </c>
      <c r="AD39" s="278" t="s">
        <v>614</v>
      </c>
      <c r="AE39" s="277">
        <v>11</v>
      </c>
      <c r="AF39" s="277">
        <v>8877</v>
      </c>
      <c r="AG39" s="279">
        <v>636</v>
      </c>
      <c r="AH39" s="276" t="s">
        <v>614</v>
      </c>
      <c r="AI39" s="277" t="s">
        <v>614</v>
      </c>
      <c r="AJ39" s="277" t="s">
        <v>614</v>
      </c>
      <c r="AK39" s="277">
        <v>4</v>
      </c>
      <c r="AL39" s="277">
        <v>985</v>
      </c>
      <c r="AM39" s="278">
        <v>77</v>
      </c>
      <c r="AN39" s="277" t="s">
        <v>614</v>
      </c>
      <c r="AO39" s="277" t="s">
        <v>614</v>
      </c>
      <c r="AP39" s="278">
        <v>3</v>
      </c>
      <c r="AQ39" s="278">
        <v>4</v>
      </c>
      <c r="AR39" s="277">
        <v>875065</v>
      </c>
      <c r="AS39" s="315">
        <v>254.5</v>
      </c>
      <c r="AT39" s="279">
        <v>1290294</v>
      </c>
      <c r="AU39" s="308">
        <v>7</v>
      </c>
      <c r="AV39" s="277" t="s">
        <v>614</v>
      </c>
      <c r="AW39" s="277" t="s">
        <v>614</v>
      </c>
      <c r="AX39" s="278">
        <v>5</v>
      </c>
      <c r="AY39" s="277">
        <v>1</v>
      </c>
      <c r="AZ39" s="277">
        <v>1</v>
      </c>
      <c r="BA39" s="277" t="s">
        <v>614</v>
      </c>
      <c r="BB39" s="277" t="s">
        <v>614</v>
      </c>
      <c r="BC39" s="277" t="s">
        <v>614</v>
      </c>
      <c r="BD39" s="277" t="s">
        <v>614</v>
      </c>
      <c r="BE39" s="279">
        <v>28</v>
      </c>
      <c r="BF39" s="51"/>
      <c r="BG39" s="276">
        <v>7</v>
      </c>
      <c r="BH39" s="277">
        <v>14609</v>
      </c>
      <c r="BI39" s="277">
        <v>1</v>
      </c>
      <c r="BJ39" s="278">
        <v>31853</v>
      </c>
      <c r="BK39" s="277">
        <v>1</v>
      </c>
      <c r="BL39" s="277">
        <v>1</v>
      </c>
      <c r="BM39" s="277">
        <v>21447</v>
      </c>
      <c r="BN39" s="277">
        <v>13</v>
      </c>
      <c r="BO39" s="277">
        <v>6076</v>
      </c>
      <c r="BP39" s="277">
        <v>16</v>
      </c>
      <c r="BQ39" s="279">
        <v>54</v>
      </c>
      <c r="BR39" s="51"/>
      <c r="BS39" s="317">
        <v>1</v>
      </c>
      <c r="BT39" s="318">
        <v>1300</v>
      </c>
      <c r="BU39" s="900"/>
      <c r="BV39" s="276">
        <v>37</v>
      </c>
      <c r="BW39" s="277">
        <v>3263</v>
      </c>
      <c r="BX39" s="277">
        <v>2910</v>
      </c>
      <c r="BY39" s="308" t="s">
        <v>614</v>
      </c>
      <c r="BZ39" s="277" t="s">
        <v>614</v>
      </c>
      <c r="CA39" s="277" t="s">
        <v>614</v>
      </c>
      <c r="CB39" s="308">
        <v>26</v>
      </c>
      <c r="CC39" s="277">
        <v>1069</v>
      </c>
      <c r="CD39" s="279">
        <v>825</v>
      </c>
      <c r="CE39" s="51"/>
      <c r="CF39" s="276">
        <v>320</v>
      </c>
      <c r="CG39" s="277">
        <v>52</v>
      </c>
      <c r="CH39" s="277">
        <v>12</v>
      </c>
      <c r="CI39" s="277">
        <v>12</v>
      </c>
      <c r="CJ39" s="277">
        <v>4</v>
      </c>
      <c r="CK39" s="278">
        <v>2</v>
      </c>
      <c r="CL39" s="278">
        <v>4</v>
      </c>
      <c r="CM39" s="277">
        <v>75</v>
      </c>
      <c r="CN39" s="278">
        <v>15808</v>
      </c>
      <c r="CO39" s="278">
        <v>290</v>
      </c>
      <c r="CP39" s="278">
        <v>341</v>
      </c>
      <c r="CQ39" s="279">
        <v>180</v>
      </c>
      <c r="CR39" s="51"/>
      <c r="CS39" s="276">
        <v>360</v>
      </c>
      <c r="CT39" s="278">
        <v>20</v>
      </c>
      <c r="CU39" s="278">
        <v>3</v>
      </c>
      <c r="CV39" s="278">
        <v>317</v>
      </c>
      <c r="CW39" s="278">
        <v>10</v>
      </c>
      <c r="CX39" s="319">
        <v>10</v>
      </c>
      <c r="CY39" s="319">
        <v>0</v>
      </c>
      <c r="CZ39" s="277">
        <v>1041165.21</v>
      </c>
      <c r="DA39" s="279">
        <v>7855.68</v>
      </c>
    </row>
    <row r="40" spans="1:105" ht="15.75" customHeight="1">
      <c r="A40" s="689" t="s">
        <v>516</v>
      </c>
      <c r="B40" s="201" t="s">
        <v>614</v>
      </c>
      <c r="C40" s="234" t="s">
        <v>614</v>
      </c>
      <c r="D40" s="234" t="s">
        <v>614</v>
      </c>
      <c r="E40" s="234">
        <v>18</v>
      </c>
      <c r="F40" s="234">
        <v>8</v>
      </c>
      <c r="G40" s="234">
        <v>3364</v>
      </c>
      <c r="H40" s="234">
        <v>1404</v>
      </c>
      <c r="I40" s="245">
        <v>252</v>
      </c>
      <c r="J40" s="201">
        <v>41</v>
      </c>
      <c r="K40" s="203">
        <v>22318</v>
      </c>
      <c r="L40" s="139">
        <v>1382</v>
      </c>
      <c r="M40" s="203">
        <v>1</v>
      </c>
      <c r="N40" s="203">
        <v>130</v>
      </c>
      <c r="O40" s="138">
        <v>20</v>
      </c>
      <c r="P40" s="208">
        <v>17</v>
      </c>
      <c r="Q40" s="203">
        <v>9417</v>
      </c>
      <c r="R40" s="138">
        <v>701</v>
      </c>
      <c r="S40" s="203">
        <v>3</v>
      </c>
      <c r="T40" s="203">
        <v>730</v>
      </c>
      <c r="U40" s="140">
        <v>63</v>
      </c>
      <c r="V40" s="234">
        <v>0</v>
      </c>
      <c r="W40" s="208">
        <v>0</v>
      </c>
      <c r="X40" s="139">
        <v>0</v>
      </c>
      <c r="Y40" s="203">
        <v>0</v>
      </c>
      <c r="Z40" s="208">
        <v>0</v>
      </c>
      <c r="AA40" s="139">
        <v>0</v>
      </c>
      <c r="AB40" s="203">
        <v>0</v>
      </c>
      <c r="AC40" s="208">
        <v>0</v>
      </c>
      <c r="AD40" s="208">
        <v>0</v>
      </c>
      <c r="AE40" s="203">
        <v>8</v>
      </c>
      <c r="AF40" s="203">
        <v>10129</v>
      </c>
      <c r="AG40" s="140">
        <v>668</v>
      </c>
      <c r="AH40" s="201">
        <v>0</v>
      </c>
      <c r="AI40" s="203">
        <v>0</v>
      </c>
      <c r="AJ40" s="208">
        <v>0</v>
      </c>
      <c r="AK40" s="203">
        <v>1</v>
      </c>
      <c r="AL40" s="203">
        <v>171</v>
      </c>
      <c r="AM40" s="139">
        <v>23</v>
      </c>
      <c r="AN40" s="203">
        <v>0</v>
      </c>
      <c r="AO40" s="203">
        <v>0</v>
      </c>
      <c r="AP40" s="208">
        <v>2</v>
      </c>
      <c r="AQ40" s="208">
        <v>9</v>
      </c>
      <c r="AR40" s="203">
        <v>1053513</v>
      </c>
      <c r="AS40" s="240">
        <v>257.7</v>
      </c>
      <c r="AT40" s="205">
        <v>2818898</v>
      </c>
      <c r="AU40" s="234">
        <v>3</v>
      </c>
      <c r="AV40" s="203">
        <v>1</v>
      </c>
      <c r="AW40" s="203" t="s">
        <v>614</v>
      </c>
      <c r="AX40" s="208">
        <v>2</v>
      </c>
      <c r="AY40" s="203" t="s">
        <v>614</v>
      </c>
      <c r="AZ40" s="203" t="s">
        <v>614</v>
      </c>
      <c r="BA40" s="203" t="s">
        <v>614</v>
      </c>
      <c r="BB40" s="203" t="s">
        <v>614</v>
      </c>
      <c r="BC40" s="203" t="s">
        <v>614</v>
      </c>
      <c r="BD40" s="203" t="s">
        <v>614</v>
      </c>
      <c r="BE40" s="205">
        <v>4</v>
      </c>
      <c r="BF40" s="51"/>
      <c r="BG40" s="201">
        <v>6</v>
      </c>
      <c r="BH40" s="203">
        <v>26870</v>
      </c>
      <c r="BI40" s="203" t="s">
        <v>614</v>
      </c>
      <c r="BJ40" s="208" t="s">
        <v>614</v>
      </c>
      <c r="BK40" s="203">
        <v>4</v>
      </c>
      <c r="BL40" s="203">
        <v>4</v>
      </c>
      <c r="BM40" s="203">
        <v>40189</v>
      </c>
      <c r="BN40" s="203">
        <v>2</v>
      </c>
      <c r="BO40" s="203">
        <v>10591</v>
      </c>
      <c r="BP40" s="203">
        <v>5</v>
      </c>
      <c r="BQ40" s="205">
        <v>20</v>
      </c>
      <c r="BR40" s="51"/>
      <c r="BS40" s="404">
        <v>2</v>
      </c>
      <c r="BT40" s="814">
        <v>1344</v>
      </c>
      <c r="BU40" s="909"/>
      <c r="BV40" s="201">
        <v>41</v>
      </c>
      <c r="BW40" s="203" t="s">
        <v>614</v>
      </c>
      <c r="BX40" s="203">
        <v>4261</v>
      </c>
      <c r="BY40" s="234" t="s">
        <v>614</v>
      </c>
      <c r="BZ40" s="203" t="s">
        <v>614</v>
      </c>
      <c r="CA40" s="203" t="s">
        <v>614</v>
      </c>
      <c r="CB40" s="234" t="s">
        <v>614</v>
      </c>
      <c r="CC40" s="203" t="s">
        <v>614</v>
      </c>
      <c r="CD40" s="205" t="s">
        <v>614</v>
      </c>
      <c r="CE40" s="51"/>
      <c r="CF40" s="201">
        <v>426</v>
      </c>
      <c r="CG40" s="203">
        <v>73</v>
      </c>
      <c r="CH40" s="203">
        <v>17</v>
      </c>
      <c r="CI40" s="203">
        <v>17</v>
      </c>
      <c r="CJ40" s="203">
        <v>3</v>
      </c>
      <c r="CK40" s="208">
        <v>1</v>
      </c>
      <c r="CL40" s="208">
        <v>6</v>
      </c>
      <c r="CM40" s="203">
        <v>83</v>
      </c>
      <c r="CN40" s="208">
        <v>22659</v>
      </c>
      <c r="CO40" s="208">
        <v>475</v>
      </c>
      <c r="CP40" s="208">
        <v>262</v>
      </c>
      <c r="CQ40" s="205">
        <v>173</v>
      </c>
      <c r="CR40" s="51"/>
      <c r="CS40" s="137">
        <v>61</v>
      </c>
      <c r="CT40" s="139">
        <v>19</v>
      </c>
      <c r="CU40" s="139">
        <v>2</v>
      </c>
      <c r="CV40" s="139">
        <v>31</v>
      </c>
      <c r="CW40" s="139">
        <v>6</v>
      </c>
      <c r="CX40" s="243">
        <v>4</v>
      </c>
      <c r="CY40" s="243">
        <v>0</v>
      </c>
      <c r="CZ40" s="203">
        <v>847923</v>
      </c>
      <c r="DA40" s="205">
        <v>69062</v>
      </c>
    </row>
    <row r="41" spans="1:105" ht="15.75" customHeight="1">
      <c r="A41" s="489" t="s">
        <v>645</v>
      </c>
      <c r="B41" s="276">
        <v>15</v>
      </c>
      <c r="C41" s="308">
        <v>935</v>
      </c>
      <c r="D41" s="308">
        <v>89</v>
      </c>
      <c r="E41" s="308">
        <v>16</v>
      </c>
      <c r="F41" s="308">
        <v>16</v>
      </c>
      <c r="G41" s="308">
        <v>5496</v>
      </c>
      <c r="H41" s="308">
        <v>777</v>
      </c>
      <c r="I41" s="290">
        <v>311</v>
      </c>
      <c r="J41" s="276">
        <v>36</v>
      </c>
      <c r="K41" s="277">
        <v>21021</v>
      </c>
      <c r="L41" s="278">
        <v>1246</v>
      </c>
      <c r="M41" s="277" t="s">
        <v>614</v>
      </c>
      <c r="N41" s="277" t="s">
        <v>614</v>
      </c>
      <c r="O41" s="277" t="s">
        <v>614</v>
      </c>
      <c r="P41" s="278">
        <v>18</v>
      </c>
      <c r="Q41" s="277">
        <v>8852</v>
      </c>
      <c r="R41" s="277">
        <v>615</v>
      </c>
      <c r="S41" s="277">
        <v>2</v>
      </c>
      <c r="T41" s="277">
        <v>1289</v>
      </c>
      <c r="U41" s="279">
        <v>67</v>
      </c>
      <c r="V41" s="308" t="s">
        <v>614</v>
      </c>
      <c r="W41" s="278" t="s">
        <v>614</v>
      </c>
      <c r="X41" s="278" t="s">
        <v>614</v>
      </c>
      <c r="Y41" s="277" t="s">
        <v>614</v>
      </c>
      <c r="Z41" s="278" t="s">
        <v>614</v>
      </c>
      <c r="AA41" s="278" t="s">
        <v>614</v>
      </c>
      <c r="AB41" s="277" t="s">
        <v>614</v>
      </c>
      <c r="AC41" s="277" t="s">
        <v>614</v>
      </c>
      <c r="AD41" s="277" t="s">
        <v>614</v>
      </c>
      <c r="AE41" s="277">
        <v>8</v>
      </c>
      <c r="AF41" s="277">
        <v>7912</v>
      </c>
      <c r="AG41" s="279">
        <v>419</v>
      </c>
      <c r="AH41" s="276" t="s">
        <v>614</v>
      </c>
      <c r="AI41" s="277" t="s">
        <v>614</v>
      </c>
      <c r="AJ41" s="277" t="s">
        <v>614</v>
      </c>
      <c r="AK41" s="277" t="s">
        <v>614</v>
      </c>
      <c r="AL41" s="277" t="s">
        <v>614</v>
      </c>
      <c r="AM41" s="278" t="s">
        <v>614</v>
      </c>
      <c r="AN41" s="277" t="s">
        <v>614</v>
      </c>
      <c r="AO41" s="277" t="s">
        <v>614</v>
      </c>
      <c r="AP41" s="278">
        <v>1</v>
      </c>
      <c r="AQ41" s="278">
        <v>10</v>
      </c>
      <c r="AR41" s="277">
        <v>1252829</v>
      </c>
      <c r="AS41" s="315">
        <v>332.3</v>
      </c>
      <c r="AT41" s="279">
        <v>2559423</v>
      </c>
      <c r="AU41" s="308">
        <v>4</v>
      </c>
      <c r="AV41" s="277" t="s">
        <v>614</v>
      </c>
      <c r="AW41" s="277" t="s">
        <v>614</v>
      </c>
      <c r="AX41" s="278">
        <v>3</v>
      </c>
      <c r="AY41" s="277">
        <v>1</v>
      </c>
      <c r="AZ41" s="277" t="s">
        <v>614</v>
      </c>
      <c r="BA41" s="277" t="s">
        <v>614</v>
      </c>
      <c r="BB41" s="277" t="s">
        <v>614</v>
      </c>
      <c r="BC41" s="277" t="s">
        <v>614</v>
      </c>
      <c r="BD41" s="277" t="s">
        <v>614</v>
      </c>
      <c r="BE41" s="279">
        <v>30</v>
      </c>
      <c r="BF41" s="51"/>
      <c r="BG41" s="276">
        <v>5</v>
      </c>
      <c r="BH41" s="277">
        <v>29727</v>
      </c>
      <c r="BI41" s="277">
        <v>1</v>
      </c>
      <c r="BJ41" s="278">
        <v>30975</v>
      </c>
      <c r="BK41" s="277">
        <v>4</v>
      </c>
      <c r="BL41" s="277">
        <v>5</v>
      </c>
      <c r="BM41" s="277">
        <v>46281</v>
      </c>
      <c r="BN41" s="277">
        <v>2</v>
      </c>
      <c r="BO41" s="277">
        <v>4735</v>
      </c>
      <c r="BP41" s="277">
        <v>4</v>
      </c>
      <c r="BQ41" s="279">
        <v>15</v>
      </c>
      <c r="BR41" s="51"/>
      <c r="BS41" s="317">
        <v>14</v>
      </c>
      <c r="BT41" s="322">
        <v>1382</v>
      </c>
      <c r="BU41" s="900"/>
      <c r="BV41" s="276">
        <v>24</v>
      </c>
      <c r="BW41" s="277">
        <v>3093</v>
      </c>
      <c r="BX41" s="277">
        <v>2989</v>
      </c>
      <c r="BY41" s="308">
        <v>12</v>
      </c>
      <c r="BZ41" s="277">
        <v>1560</v>
      </c>
      <c r="CA41" s="277">
        <v>1429</v>
      </c>
      <c r="CB41" s="308" t="s">
        <v>614</v>
      </c>
      <c r="CC41" s="277" t="s">
        <v>614</v>
      </c>
      <c r="CD41" s="279" t="s">
        <v>614</v>
      </c>
      <c r="CE41" s="51"/>
      <c r="CF41" s="276">
        <v>365</v>
      </c>
      <c r="CG41" s="277">
        <v>44</v>
      </c>
      <c r="CH41" s="277">
        <v>13</v>
      </c>
      <c r="CI41" s="277">
        <v>13</v>
      </c>
      <c r="CJ41" s="277">
        <v>4</v>
      </c>
      <c r="CK41" s="278" t="s">
        <v>614</v>
      </c>
      <c r="CL41" s="278">
        <v>4</v>
      </c>
      <c r="CM41" s="277">
        <v>37</v>
      </c>
      <c r="CN41" s="278">
        <v>17644</v>
      </c>
      <c r="CO41" s="278">
        <v>269</v>
      </c>
      <c r="CP41" s="278">
        <v>111</v>
      </c>
      <c r="CQ41" s="279">
        <v>135</v>
      </c>
      <c r="CR41" s="51"/>
      <c r="CS41" s="276">
        <v>53</v>
      </c>
      <c r="CT41" s="278">
        <v>15</v>
      </c>
      <c r="CU41" s="278">
        <v>2</v>
      </c>
      <c r="CV41" s="278">
        <v>2</v>
      </c>
      <c r="CW41" s="278">
        <v>25</v>
      </c>
      <c r="CX41" s="319">
        <v>9</v>
      </c>
      <c r="CY41" s="319" t="s">
        <v>614</v>
      </c>
      <c r="CZ41" s="278">
        <v>902717.48</v>
      </c>
      <c r="DA41" s="279">
        <v>13328.78</v>
      </c>
    </row>
    <row r="42" spans="1:105" ht="15.75" customHeight="1">
      <c r="A42" s="689" t="s">
        <v>517</v>
      </c>
      <c r="B42" s="201">
        <v>15</v>
      </c>
      <c r="C42" s="234">
        <v>672</v>
      </c>
      <c r="D42" s="234">
        <v>74</v>
      </c>
      <c r="E42" s="234">
        <v>6</v>
      </c>
      <c r="F42" s="234" t="s">
        <v>614</v>
      </c>
      <c r="G42" s="234">
        <v>1660</v>
      </c>
      <c r="H42" s="234">
        <v>1660</v>
      </c>
      <c r="I42" s="245">
        <v>123</v>
      </c>
      <c r="J42" s="201">
        <v>41</v>
      </c>
      <c r="K42" s="203">
        <v>17484</v>
      </c>
      <c r="L42" s="208">
        <v>1331</v>
      </c>
      <c r="M42" s="203">
        <v>1</v>
      </c>
      <c r="N42" s="203">
        <v>362</v>
      </c>
      <c r="O42" s="203">
        <v>32</v>
      </c>
      <c r="P42" s="208">
        <v>18</v>
      </c>
      <c r="Q42" s="203">
        <v>8713</v>
      </c>
      <c r="R42" s="203">
        <v>684</v>
      </c>
      <c r="S42" s="203">
        <v>3</v>
      </c>
      <c r="T42" s="203">
        <v>1223</v>
      </c>
      <c r="U42" s="205">
        <v>85</v>
      </c>
      <c r="V42" s="234" t="s">
        <v>614</v>
      </c>
      <c r="W42" s="203" t="s">
        <v>614</v>
      </c>
      <c r="X42" s="208" t="s">
        <v>614</v>
      </c>
      <c r="Y42" s="203" t="s">
        <v>614</v>
      </c>
      <c r="Z42" s="203" t="s">
        <v>614</v>
      </c>
      <c r="AA42" s="208" t="s">
        <v>614</v>
      </c>
      <c r="AB42" s="203" t="s">
        <v>614</v>
      </c>
      <c r="AC42" s="203" t="s">
        <v>614</v>
      </c>
      <c r="AD42" s="208" t="s">
        <v>614</v>
      </c>
      <c r="AE42" s="203">
        <v>9</v>
      </c>
      <c r="AF42" s="203">
        <v>7650</v>
      </c>
      <c r="AG42" s="205">
        <v>515</v>
      </c>
      <c r="AH42" s="201" t="s">
        <v>614</v>
      </c>
      <c r="AI42" s="203" t="s">
        <v>614</v>
      </c>
      <c r="AJ42" s="203" t="s">
        <v>614</v>
      </c>
      <c r="AK42" s="203" t="s">
        <v>614</v>
      </c>
      <c r="AL42" s="203" t="s">
        <v>614</v>
      </c>
      <c r="AM42" s="208" t="s">
        <v>614</v>
      </c>
      <c r="AN42" s="203" t="s">
        <v>614</v>
      </c>
      <c r="AO42" s="203" t="s">
        <v>614</v>
      </c>
      <c r="AP42" s="208">
        <v>1</v>
      </c>
      <c r="AQ42" s="208">
        <v>5</v>
      </c>
      <c r="AR42" s="203">
        <v>1632471</v>
      </c>
      <c r="AS42" s="157">
        <v>465.3</v>
      </c>
      <c r="AT42" s="205">
        <v>2576470</v>
      </c>
      <c r="AU42" s="234">
        <v>4</v>
      </c>
      <c r="AV42" s="203" t="s">
        <v>614</v>
      </c>
      <c r="AW42" s="203">
        <v>1</v>
      </c>
      <c r="AX42" s="208">
        <v>3</v>
      </c>
      <c r="AY42" s="203" t="s">
        <v>614</v>
      </c>
      <c r="AZ42" s="203" t="s">
        <v>614</v>
      </c>
      <c r="BA42" s="203" t="s">
        <v>614</v>
      </c>
      <c r="BB42" s="203" t="s">
        <v>614</v>
      </c>
      <c r="BC42" s="203" t="s">
        <v>614</v>
      </c>
      <c r="BD42" s="203" t="s">
        <v>614</v>
      </c>
      <c r="BE42" s="205">
        <v>13</v>
      </c>
      <c r="BF42" s="51"/>
      <c r="BG42" s="201">
        <v>3</v>
      </c>
      <c r="BH42" s="138">
        <v>14721</v>
      </c>
      <c r="BI42" s="203">
        <v>1</v>
      </c>
      <c r="BJ42" s="208">
        <v>24719</v>
      </c>
      <c r="BK42" s="203">
        <v>2</v>
      </c>
      <c r="BL42" s="203">
        <v>2</v>
      </c>
      <c r="BM42" s="203">
        <v>26843</v>
      </c>
      <c r="BN42" s="203">
        <v>3</v>
      </c>
      <c r="BO42" s="203">
        <v>2187</v>
      </c>
      <c r="BP42" s="203">
        <v>5</v>
      </c>
      <c r="BQ42" s="205">
        <v>24</v>
      </c>
      <c r="BR42" s="51"/>
      <c r="BS42" s="241">
        <v>3</v>
      </c>
      <c r="BT42" s="242">
        <v>1564</v>
      </c>
      <c r="BU42" s="900"/>
      <c r="BV42" s="201">
        <v>65</v>
      </c>
      <c r="BW42" s="203">
        <v>3870</v>
      </c>
      <c r="BX42" s="203">
        <v>3029</v>
      </c>
      <c r="BY42" s="203">
        <v>0</v>
      </c>
      <c r="BZ42" s="203">
        <v>0</v>
      </c>
      <c r="CA42" s="203">
        <v>0</v>
      </c>
      <c r="CB42" s="234">
        <v>14</v>
      </c>
      <c r="CC42" s="203">
        <v>530</v>
      </c>
      <c r="CD42" s="205">
        <v>172</v>
      </c>
      <c r="CE42" s="51"/>
      <c r="CF42" s="201">
        <v>330</v>
      </c>
      <c r="CG42" s="203">
        <v>56</v>
      </c>
      <c r="CH42" s="203">
        <v>14</v>
      </c>
      <c r="CI42" s="203">
        <v>14</v>
      </c>
      <c r="CJ42" s="203">
        <v>2</v>
      </c>
      <c r="CK42" s="208">
        <v>4</v>
      </c>
      <c r="CL42" s="208">
        <v>3</v>
      </c>
      <c r="CM42" s="203">
        <v>70</v>
      </c>
      <c r="CN42" s="208">
        <v>20105</v>
      </c>
      <c r="CO42" s="208">
        <v>364</v>
      </c>
      <c r="CP42" s="208">
        <v>129</v>
      </c>
      <c r="CQ42" s="205">
        <v>92</v>
      </c>
      <c r="CR42" s="51"/>
      <c r="CS42" s="201">
        <v>49</v>
      </c>
      <c r="CT42" s="208">
        <v>19</v>
      </c>
      <c r="CU42" s="208" t="s">
        <v>614</v>
      </c>
      <c r="CV42" s="208">
        <v>13</v>
      </c>
      <c r="CW42" s="208">
        <v>5</v>
      </c>
      <c r="CX42" s="244">
        <v>12</v>
      </c>
      <c r="CY42" s="244" t="s">
        <v>614</v>
      </c>
      <c r="CZ42" s="203">
        <v>778254.5</v>
      </c>
      <c r="DA42" s="205">
        <v>32526.01</v>
      </c>
    </row>
    <row r="43" spans="1:105" ht="15.75" customHeight="1">
      <c r="A43" s="489" t="s">
        <v>518</v>
      </c>
      <c r="B43" s="276">
        <v>6</v>
      </c>
      <c r="C43" s="308">
        <v>450</v>
      </c>
      <c r="D43" s="308">
        <v>42</v>
      </c>
      <c r="E43" s="308">
        <v>15</v>
      </c>
      <c r="F43" s="308">
        <v>4</v>
      </c>
      <c r="G43" s="308">
        <v>3305</v>
      </c>
      <c r="H43" s="308">
        <v>719</v>
      </c>
      <c r="I43" s="290">
        <v>232</v>
      </c>
      <c r="J43" s="276">
        <v>45</v>
      </c>
      <c r="K43" s="277">
        <v>20183</v>
      </c>
      <c r="L43" s="278">
        <v>1439</v>
      </c>
      <c r="M43" s="277">
        <v>1</v>
      </c>
      <c r="N43" s="277">
        <v>572</v>
      </c>
      <c r="O43" s="277">
        <v>34</v>
      </c>
      <c r="P43" s="278">
        <v>19</v>
      </c>
      <c r="Q43" s="277">
        <v>10205</v>
      </c>
      <c r="R43" s="277">
        <v>742</v>
      </c>
      <c r="S43" s="277">
        <v>2</v>
      </c>
      <c r="T43" s="277">
        <v>505</v>
      </c>
      <c r="U43" s="279">
        <v>39</v>
      </c>
      <c r="V43" s="308" t="s">
        <v>614</v>
      </c>
      <c r="W43" s="278" t="s">
        <v>614</v>
      </c>
      <c r="X43" s="278" t="s">
        <v>614</v>
      </c>
      <c r="Y43" s="278" t="s">
        <v>614</v>
      </c>
      <c r="Z43" s="278" t="s">
        <v>614</v>
      </c>
      <c r="AA43" s="278" t="s">
        <v>614</v>
      </c>
      <c r="AB43" s="277" t="s">
        <v>614</v>
      </c>
      <c r="AC43" s="277" t="s">
        <v>614</v>
      </c>
      <c r="AD43" s="278" t="s">
        <v>614</v>
      </c>
      <c r="AE43" s="277">
        <v>2</v>
      </c>
      <c r="AF43" s="277">
        <v>2295</v>
      </c>
      <c r="AG43" s="279">
        <v>123</v>
      </c>
      <c r="AH43" s="276" t="s">
        <v>614</v>
      </c>
      <c r="AI43" s="277" t="s">
        <v>614</v>
      </c>
      <c r="AJ43" s="277" t="s">
        <v>614</v>
      </c>
      <c r="AK43" s="277" t="s">
        <v>614</v>
      </c>
      <c r="AL43" s="277" t="s">
        <v>614</v>
      </c>
      <c r="AM43" s="278" t="s">
        <v>614</v>
      </c>
      <c r="AN43" s="277" t="s">
        <v>614</v>
      </c>
      <c r="AO43" s="277" t="s">
        <v>614</v>
      </c>
      <c r="AP43" s="278">
        <v>2</v>
      </c>
      <c r="AQ43" s="278">
        <v>8</v>
      </c>
      <c r="AR43" s="277">
        <v>1219630</v>
      </c>
      <c r="AS43" s="315">
        <v>306.3</v>
      </c>
      <c r="AT43" s="279">
        <v>2659430</v>
      </c>
      <c r="AU43" s="308" t="s">
        <v>614</v>
      </c>
      <c r="AV43" s="277" t="s">
        <v>614</v>
      </c>
      <c r="AW43" s="277" t="s">
        <v>614</v>
      </c>
      <c r="AX43" s="278" t="s">
        <v>614</v>
      </c>
      <c r="AY43" s="277" t="s">
        <v>614</v>
      </c>
      <c r="AZ43" s="277" t="s">
        <v>614</v>
      </c>
      <c r="BA43" s="277" t="s">
        <v>614</v>
      </c>
      <c r="BB43" s="277" t="s">
        <v>614</v>
      </c>
      <c r="BC43" s="277" t="s">
        <v>614</v>
      </c>
      <c r="BD43" s="277" t="s">
        <v>614</v>
      </c>
      <c r="BE43" s="279" t="s">
        <v>614</v>
      </c>
      <c r="BF43" s="51"/>
      <c r="BG43" s="276">
        <v>4</v>
      </c>
      <c r="BH43" s="277">
        <v>17904</v>
      </c>
      <c r="BI43" s="277">
        <v>1</v>
      </c>
      <c r="BJ43" s="278">
        <v>25462</v>
      </c>
      <c r="BK43" s="277">
        <v>1</v>
      </c>
      <c r="BL43" s="277">
        <v>1</v>
      </c>
      <c r="BM43" s="277">
        <v>11220</v>
      </c>
      <c r="BN43" s="277">
        <v>2</v>
      </c>
      <c r="BO43" s="277">
        <v>10591</v>
      </c>
      <c r="BP43" s="277">
        <v>5</v>
      </c>
      <c r="BQ43" s="279">
        <v>21</v>
      </c>
      <c r="BR43" s="51"/>
      <c r="BS43" s="317">
        <v>1</v>
      </c>
      <c r="BT43" s="323" t="s">
        <v>906</v>
      </c>
      <c r="BU43" s="900"/>
      <c r="BV43" s="276">
        <v>43</v>
      </c>
      <c r="BW43" s="277">
        <v>4925</v>
      </c>
      <c r="BX43" s="277">
        <v>4549</v>
      </c>
      <c r="BY43" s="308">
        <v>2</v>
      </c>
      <c r="BZ43" s="277">
        <v>200</v>
      </c>
      <c r="CA43" s="277">
        <v>154</v>
      </c>
      <c r="CB43" s="308">
        <v>0</v>
      </c>
      <c r="CC43" s="277">
        <v>0</v>
      </c>
      <c r="CD43" s="279">
        <v>0</v>
      </c>
      <c r="CE43" s="51"/>
      <c r="CF43" s="276">
        <v>664</v>
      </c>
      <c r="CG43" s="277">
        <v>32</v>
      </c>
      <c r="CH43" s="277">
        <v>14</v>
      </c>
      <c r="CI43" s="277">
        <v>14</v>
      </c>
      <c r="CJ43" s="277">
        <v>3</v>
      </c>
      <c r="CK43" s="278">
        <v>0</v>
      </c>
      <c r="CL43" s="278">
        <v>15</v>
      </c>
      <c r="CM43" s="277">
        <v>98</v>
      </c>
      <c r="CN43" s="278">
        <v>20845</v>
      </c>
      <c r="CO43" s="278">
        <v>169</v>
      </c>
      <c r="CP43" s="278">
        <v>54</v>
      </c>
      <c r="CQ43" s="279">
        <v>72</v>
      </c>
      <c r="CR43" s="51"/>
      <c r="CS43" s="276">
        <v>57</v>
      </c>
      <c r="CT43" s="278">
        <v>10</v>
      </c>
      <c r="CU43" s="278">
        <v>0</v>
      </c>
      <c r="CV43" s="278">
        <v>23</v>
      </c>
      <c r="CW43" s="278">
        <v>16</v>
      </c>
      <c r="CX43" s="319">
        <v>8</v>
      </c>
      <c r="CY43" s="319">
        <v>0</v>
      </c>
      <c r="CZ43" s="277">
        <v>729781.34</v>
      </c>
      <c r="DA43" s="279">
        <v>2943.76</v>
      </c>
    </row>
    <row r="44" spans="1:105" ht="15.75" customHeight="1">
      <c r="A44" s="689" t="s">
        <v>640</v>
      </c>
      <c r="B44" s="201">
        <v>0</v>
      </c>
      <c r="C44" s="234">
        <v>0</v>
      </c>
      <c r="D44" s="234">
        <v>0</v>
      </c>
      <c r="E44" s="234">
        <v>1</v>
      </c>
      <c r="F44" s="234" t="s">
        <v>614</v>
      </c>
      <c r="G44" s="234">
        <v>499</v>
      </c>
      <c r="H44" s="234">
        <v>499</v>
      </c>
      <c r="I44" s="245">
        <v>22</v>
      </c>
      <c r="J44" s="201">
        <v>27</v>
      </c>
      <c r="K44" s="203">
        <v>12484</v>
      </c>
      <c r="L44" s="208">
        <v>821</v>
      </c>
      <c r="M44" s="203" t="s">
        <v>614</v>
      </c>
      <c r="N44" s="203" t="s">
        <v>614</v>
      </c>
      <c r="O44" s="203" t="s">
        <v>614</v>
      </c>
      <c r="P44" s="208">
        <v>14</v>
      </c>
      <c r="Q44" s="203">
        <v>6177</v>
      </c>
      <c r="R44" s="203">
        <v>496</v>
      </c>
      <c r="S44" s="203" t="s">
        <v>614</v>
      </c>
      <c r="T44" s="203" t="s">
        <v>614</v>
      </c>
      <c r="U44" s="205" t="s">
        <v>614</v>
      </c>
      <c r="V44" s="234">
        <v>1</v>
      </c>
      <c r="W44" s="203">
        <v>408</v>
      </c>
      <c r="X44" s="203">
        <v>41</v>
      </c>
      <c r="Y44" s="203">
        <v>0</v>
      </c>
      <c r="Z44" s="203">
        <v>0</v>
      </c>
      <c r="AA44" s="203">
        <v>0</v>
      </c>
      <c r="AB44" s="203">
        <v>0</v>
      </c>
      <c r="AC44" s="203">
        <v>0</v>
      </c>
      <c r="AD44" s="203">
        <v>0</v>
      </c>
      <c r="AE44" s="203">
        <v>5</v>
      </c>
      <c r="AF44" s="203">
        <v>3748</v>
      </c>
      <c r="AG44" s="205">
        <v>283</v>
      </c>
      <c r="AH44" s="201">
        <v>0</v>
      </c>
      <c r="AI44" s="203">
        <v>0</v>
      </c>
      <c r="AJ44" s="203">
        <v>0</v>
      </c>
      <c r="AK44" s="203" t="s">
        <v>614</v>
      </c>
      <c r="AL44" s="203" t="s">
        <v>614</v>
      </c>
      <c r="AM44" s="208" t="s">
        <v>614</v>
      </c>
      <c r="AN44" s="203" t="s">
        <v>614</v>
      </c>
      <c r="AO44" s="203" t="s">
        <v>614</v>
      </c>
      <c r="AP44" s="208">
        <v>0</v>
      </c>
      <c r="AQ44" s="208">
        <v>4</v>
      </c>
      <c r="AR44" s="203">
        <v>724563</v>
      </c>
      <c r="AS44" s="157">
        <v>273.60000000000002</v>
      </c>
      <c r="AT44" s="205">
        <v>1435999</v>
      </c>
      <c r="AU44" s="234">
        <v>4</v>
      </c>
      <c r="AV44" s="203" t="s">
        <v>614</v>
      </c>
      <c r="AW44" s="203" t="s">
        <v>614</v>
      </c>
      <c r="AX44" s="208">
        <v>4</v>
      </c>
      <c r="AY44" s="203" t="s">
        <v>614</v>
      </c>
      <c r="AZ44" s="203" t="s">
        <v>614</v>
      </c>
      <c r="BA44" s="203" t="s">
        <v>614</v>
      </c>
      <c r="BB44" s="203" t="s">
        <v>614</v>
      </c>
      <c r="BC44" s="203" t="s">
        <v>614</v>
      </c>
      <c r="BD44" s="203" t="s">
        <v>614</v>
      </c>
      <c r="BE44" s="205">
        <v>0</v>
      </c>
      <c r="BF44" s="51"/>
      <c r="BG44" s="201">
        <v>2</v>
      </c>
      <c r="BH44" s="203">
        <v>15776</v>
      </c>
      <c r="BI44" s="203">
        <v>0</v>
      </c>
      <c r="BJ44" s="208">
        <v>0</v>
      </c>
      <c r="BK44" s="203">
        <v>2</v>
      </c>
      <c r="BL44" s="203">
        <v>2</v>
      </c>
      <c r="BM44" s="203">
        <v>18365</v>
      </c>
      <c r="BN44" s="203">
        <v>1</v>
      </c>
      <c r="BO44" s="203">
        <v>454</v>
      </c>
      <c r="BP44" s="203">
        <v>2</v>
      </c>
      <c r="BQ44" s="205">
        <v>8</v>
      </c>
      <c r="BR44" s="51"/>
      <c r="BS44" s="241">
        <v>1</v>
      </c>
      <c r="BT44" s="430">
        <v>1440</v>
      </c>
      <c r="BU44" s="900"/>
      <c r="BV44" s="124">
        <v>82</v>
      </c>
      <c r="BW44" s="203">
        <v>4040</v>
      </c>
      <c r="BX44" s="138">
        <v>3443</v>
      </c>
      <c r="BY44" s="51" t="s">
        <v>614</v>
      </c>
      <c r="BZ44" s="138" t="s">
        <v>614</v>
      </c>
      <c r="CA44" s="156" t="s">
        <v>614</v>
      </c>
      <c r="CB44" s="138">
        <v>2</v>
      </c>
      <c r="CC44" s="138">
        <v>78</v>
      </c>
      <c r="CD44" s="140">
        <v>58</v>
      </c>
      <c r="CE44" s="51"/>
      <c r="CF44" s="201">
        <v>260</v>
      </c>
      <c r="CG44" s="203">
        <v>31</v>
      </c>
      <c r="CH44" s="203">
        <v>8</v>
      </c>
      <c r="CI44" s="203">
        <v>8</v>
      </c>
      <c r="CJ44" s="203">
        <v>1</v>
      </c>
      <c r="CK44" s="208">
        <v>0</v>
      </c>
      <c r="CL44" s="208">
        <v>5</v>
      </c>
      <c r="CM44" s="203">
        <v>29</v>
      </c>
      <c r="CN44" s="208">
        <v>15135</v>
      </c>
      <c r="CO44" s="208">
        <v>142</v>
      </c>
      <c r="CP44" s="208">
        <v>123</v>
      </c>
      <c r="CQ44" s="205">
        <v>48</v>
      </c>
      <c r="CR44" s="51"/>
      <c r="CS44" s="201">
        <v>38</v>
      </c>
      <c r="CT44" s="208">
        <v>11</v>
      </c>
      <c r="CU44" s="208">
        <v>0</v>
      </c>
      <c r="CV44" s="208">
        <v>8</v>
      </c>
      <c r="CW44" s="208">
        <v>10</v>
      </c>
      <c r="CX44" s="244">
        <v>9</v>
      </c>
      <c r="CY44" s="244">
        <v>0</v>
      </c>
      <c r="CZ44" s="203">
        <v>681004</v>
      </c>
      <c r="DA44" s="205">
        <v>7159</v>
      </c>
    </row>
    <row r="45" spans="1:105" ht="15.75" customHeight="1">
      <c r="A45" s="489" t="s">
        <v>639</v>
      </c>
      <c r="B45" s="276">
        <v>4</v>
      </c>
      <c r="C45" s="308">
        <v>119</v>
      </c>
      <c r="D45" s="308">
        <v>28</v>
      </c>
      <c r="E45" s="308">
        <v>5</v>
      </c>
      <c r="F45" s="308" t="s">
        <v>614</v>
      </c>
      <c r="G45" s="308">
        <v>1309</v>
      </c>
      <c r="H45" s="308" t="s">
        <v>614</v>
      </c>
      <c r="I45" s="290">
        <v>83</v>
      </c>
      <c r="J45" s="276">
        <v>24</v>
      </c>
      <c r="K45" s="277">
        <v>10715</v>
      </c>
      <c r="L45" s="278">
        <v>757</v>
      </c>
      <c r="M45" s="277">
        <v>1</v>
      </c>
      <c r="N45" s="277">
        <v>513</v>
      </c>
      <c r="O45" s="277">
        <v>40</v>
      </c>
      <c r="P45" s="278">
        <v>12</v>
      </c>
      <c r="Q45" s="277">
        <v>5278</v>
      </c>
      <c r="R45" s="277">
        <v>406</v>
      </c>
      <c r="S45" s="277">
        <v>2</v>
      </c>
      <c r="T45" s="277">
        <v>899</v>
      </c>
      <c r="U45" s="279">
        <v>55</v>
      </c>
      <c r="V45" s="308" t="s">
        <v>614</v>
      </c>
      <c r="W45" s="277" t="s">
        <v>614</v>
      </c>
      <c r="X45" s="277" t="s">
        <v>614</v>
      </c>
      <c r="Y45" s="278" t="s">
        <v>614</v>
      </c>
      <c r="Z45" s="278" t="s">
        <v>614</v>
      </c>
      <c r="AA45" s="278" t="s">
        <v>614</v>
      </c>
      <c r="AB45" s="277" t="s">
        <v>614</v>
      </c>
      <c r="AC45" s="277" t="s">
        <v>614</v>
      </c>
      <c r="AD45" s="277" t="s">
        <v>614</v>
      </c>
      <c r="AE45" s="278">
        <v>5</v>
      </c>
      <c r="AF45" s="278">
        <v>4158</v>
      </c>
      <c r="AG45" s="279">
        <v>273</v>
      </c>
      <c r="AH45" s="276" t="s">
        <v>614</v>
      </c>
      <c r="AI45" s="277" t="s">
        <v>614</v>
      </c>
      <c r="AJ45" s="277" t="s">
        <v>614</v>
      </c>
      <c r="AK45" s="277" t="s">
        <v>614</v>
      </c>
      <c r="AL45" s="277" t="s">
        <v>614</v>
      </c>
      <c r="AM45" s="278" t="s">
        <v>614</v>
      </c>
      <c r="AN45" s="277" t="s">
        <v>614</v>
      </c>
      <c r="AO45" s="277" t="s">
        <v>614</v>
      </c>
      <c r="AP45" s="278">
        <v>1</v>
      </c>
      <c r="AQ45" s="278">
        <v>3</v>
      </c>
      <c r="AR45" s="277">
        <v>548164</v>
      </c>
      <c r="AS45" s="315">
        <v>238.6</v>
      </c>
      <c r="AT45" s="279">
        <v>687506</v>
      </c>
      <c r="AU45" s="308">
        <v>1</v>
      </c>
      <c r="AV45" s="277" t="s">
        <v>614</v>
      </c>
      <c r="AW45" s="277" t="s">
        <v>614</v>
      </c>
      <c r="AX45" s="278">
        <v>1</v>
      </c>
      <c r="AY45" s="277" t="s">
        <v>614</v>
      </c>
      <c r="AZ45" s="277" t="s">
        <v>614</v>
      </c>
      <c r="BA45" s="277" t="s">
        <v>614</v>
      </c>
      <c r="BB45" s="277" t="s">
        <v>614</v>
      </c>
      <c r="BC45" s="277" t="s">
        <v>614</v>
      </c>
      <c r="BD45" s="277" t="s">
        <v>614</v>
      </c>
      <c r="BE45" s="279" t="s">
        <v>614</v>
      </c>
      <c r="BF45" s="51"/>
      <c r="BG45" s="276">
        <v>2</v>
      </c>
      <c r="BH45" s="277">
        <v>8755</v>
      </c>
      <c r="BI45" s="277" t="s">
        <v>614</v>
      </c>
      <c r="BJ45" s="278" t="s">
        <v>614</v>
      </c>
      <c r="BK45" s="277" t="s">
        <v>614</v>
      </c>
      <c r="BL45" s="277" t="s">
        <v>614</v>
      </c>
      <c r="BM45" s="277" t="s">
        <v>614</v>
      </c>
      <c r="BN45" s="277" t="s">
        <v>614</v>
      </c>
      <c r="BO45" s="277" t="s">
        <v>614</v>
      </c>
      <c r="BP45" s="277">
        <v>2</v>
      </c>
      <c r="BQ45" s="279">
        <v>6</v>
      </c>
      <c r="BR45" s="51"/>
      <c r="BS45" s="317">
        <v>2</v>
      </c>
      <c r="BT45" s="322">
        <v>1209</v>
      </c>
      <c r="BU45" s="900"/>
      <c r="BV45" s="288">
        <v>24</v>
      </c>
      <c r="BW45" s="277">
        <v>2550</v>
      </c>
      <c r="BX45" s="277">
        <v>2149</v>
      </c>
      <c r="BY45" s="277" t="s">
        <v>614</v>
      </c>
      <c r="BZ45" s="724" t="s">
        <v>614</v>
      </c>
      <c r="CA45" s="308" t="s">
        <v>614</v>
      </c>
      <c r="CB45" s="308" t="s">
        <v>614</v>
      </c>
      <c r="CC45" s="308" t="s">
        <v>614</v>
      </c>
      <c r="CD45" s="279" t="s">
        <v>614</v>
      </c>
      <c r="CE45" s="51"/>
      <c r="CF45" s="276">
        <v>195</v>
      </c>
      <c r="CG45" s="277">
        <v>24</v>
      </c>
      <c r="CH45" s="277">
        <v>9</v>
      </c>
      <c r="CI45" s="277">
        <v>7</v>
      </c>
      <c r="CJ45" s="277">
        <v>1</v>
      </c>
      <c r="CK45" s="278" t="s">
        <v>614</v>
      </c>
      <c r="CL45" s="278">
        <v>6</v>
      </c>
      <c r="CM45" s="277">
        <v>49</v>
      </c>
      <c r="CN45" s="278">
        <v>13780</v>
      </c>
      <c r="CO45" s="278">
        <v>82</v>
      </c>
      <c r="CP45" s="278">
        <v>57</v>
      </c>
      <c r="CQ45" s="279">
        <v>56</v>
      </c>
      <c r="CR45" s="51"/>
      <c r="CS45" s="276">
        <v>41</v>
      </c>
      <c r="CT45" s="278">
        <v>2</v>
      </c>
      <c r="CU45" s="278" t="s">
        <v>614</v>
      </c>
      <c r="CV45" s="278">
        <v>19</v>
      </c>
      <c r="CW45" s="278">
        <v>10</v>
      </c>
      <c r="CX45" s="319">
        <v>9</v>
      </c>
      <c r="CY45" s="319">
        <v>1</v>
      </c>
      <c r="CZ45" s="277">
        <v>418129</v>
      </c>
      <c r="DA45" s="279">
        <v>12121</v>
      </c>
    </row>
    <row r="46" spans="1:105" ht="15.75" customHeight="1">
      <c r="A46" s="689" t="s">
        <v>519</v>
      </c>
      <c r="B46" s="137">
        <v>6</v>
      </c>
      <c r="C46" s="156">
        <v>484</v>
      </c>
      <c r="D46" s="156">
        <v>50</v>
      </c>
      <c r="E46" s="462">
        <v>11</v>
      </c>
      <c r="F46" s="462">
        <v>4</v>
      </c>
      <c r="G46" s="462">
        <v>1514</v>
      </c>
      <c r="H46" s="462">
        <v>1419</v>
      </c>
      <c r="I46" s="464">
        <v>154</v>
      </c>
      <c r="J46" s="137">
        <v>49</v>
      </c>
      <c r="K46" s="138">
        <v>20440</v>
      </c>
      <c r="L46" s="139">
        <v>1340</v>
      </c>
      <c r="M46" s="438" t="s">
        <v>614</v>
      </c>
      <c r="N46" s="438" t="s">
        <v>614</v>
      </c>
      <c r="O46" s="438" t="s">
        <v>614</v>
      </c>
      <c r="P46" s="139">
        <v>23</v>
      </c>
      <c r="Q46" s="138">
        <v>10273</v>
      </c>
      <c r="R46" s="138">
        <v>792</v>
      </c>
      <c r="S46" s="438">
        <v>2</v>
      </c>
      <c r="T46" s="438">
        <v>1101</v>
      </c>
      <c r="U46" s="453">
        <v>62</v>
      </c>
      <c r="V46" s="234">
        <v>2</v>
      </c>
      <c r="W46" s="203">
        <v>1835</v>
      </c>
      <c r="X46" s="203">
        <v>126</v>
      </c>
      <c r="Y46" s="438" t="s">
        <v>614</v>
      </c>
      <c r="Z46" s="438" t="s">
        <v>614</v>
      </c>
      <c r="AA46" s="438" t="s">
        <v>614</v>
      </c>
      <c r="AB46" s="203">
        <v>1</v>
      </c>
      <c r="AC46" s="203">
        <v>777</v>
      </c>
      <c r="AD46" s="203">
        <v>69</v>
      </c>
      <c r="AE46" s="438">
        <v>13</v>
      </c>
      <c r="AF46" s="438">
        <v>11890</v>
      </c>
      <c r="AG46" s="453">
        <v>918</v>
      </c>
      <c r="AH46" s="201">
        <v>1</v>
      </c>
      <c r="AI46" s="203">
        <v>4</v>
      </c>
      <c r="AJ46" s="203">
        <v>6</v>
      </c>
      <c r="AK46" s="438">
        <v>1</v>
      </c>
      <c r="AL46" s="438">
        <v>82</v>
      </c>
      <c r="AM46" s="438">
        <v>19</v>
      </c>
      <c r="AN46" s="203" t="s">
        <v>614</v>
      </c>
      <c r="AO46" s="203" t="s">
        <v>614</v>
      </c>
      <c r="AP46" s="208">
        <v>2</v>
      </c>
      <c r="AQ46" s="139">
        <v>3</v>
      </c>
      <c r="AR46" s="138">
        <v>824023</v>
      </c>
      <c r="AS46" s="157">
        <v>168</v>
      </c>
      <c r="AT46" s="140">
        <v>1578196</v>
      </c>
      <c r="AU46" s="234">
        <v>6</v>
      </c>
      <c r="AV46" s="203" t="s">
        <v>614</v>
      </c>
      <c r="AW46" s="203" t="s">
        <v>614</v>
      </c>
      <c r="AX46" s="208">
        <v>6</v>
      </c>
      <c r="AY46" s="203" t="s">
        <v>614</v>
      </c>
      <c r="AZ46" s="203" t="s">
        <v>614</v>
      </c>
      <c r="BA46" s="203" t="s">
        <v>614</v>
      </c>
      <c r="BB46" s="203" t="s">
        <v>614</v>
      </c>
      <c r="BC46" s="203" t="s">
        <v>614</v>
      </c>
      <c r="BD46" s="203" t="s">
        <v>614</v>
      </c>
      <c r="BE46" s="205">
        <v>36</v>
      </c>
      <c r="BF46" s="51"/>
      <c r="BG46" s="137">
        <v>2</v>
      </c>
      <c r="BH46" s="138">
        <v>16393</v>
      </c>
      <c r="BI46" s="138">
        <v>1</v>
      </c>
      <c r="BJ46" s="139">
        <v>13500</v>
      </c>
      <c r="BK46" s="138">
        <v>8</v>
      </c>
      <c r="BL46" s="138">
        <v>8</v>
      </c>
      <c r="BM46" s="138">
        <v>71042.45</v>
      </c>
      <c r="BN46" s="138">
        <v>1</v>
      </c>
      <c r="BO46" s="138">
        <v>850</v>
      </c>
      <c r="BP46" s="138">
        <v>4</v>
      </c>
      <c r="BQ46" s="140">
        <v>16</v>
      </c>
      <c r="BR46" s="51"/>
      <c r="BS46" s="137">
        <v>1</v>
      </c>
      <c r="BT46" s="140">
        <v>1500</v>
      </c>
      <c r="BU46" s="900"/>
      <c r="BV46" s="137" t="s">
        <v>614</v>
      </c>
      <c r="BW46" s="138" t="s">
        <v>614</v>
      </c>
      <c r="BX46" s="138" t="s">
        <v>614</v>
      </c>
      <c r="BY46" s="139">
        <v>50</v>
      </c>
      <c r="BZ46" s="139">
        <v>4572</v>
      </c>
      <c r="CA46" s="138">
        <v>4110</v>
      </c>
      <c r="CB46" s="138">
        <v>7</v>
      </c>
      <c r="CC46" s="138">
        <v>373</v>
      </c>
      <c r="CD46" s="140">
        <v>178</v>
      </c>
      <c r="CE46" s="51"/>
      <c r="CF46" s="201">
        <v>514</v>
      </c>
      <c r="CG46" s="203">
        <v>66</v>
      </c>
      <c r="CH46" s="203">
        <v>17</v>
      </c>
      <c r="CI46" s="203">
        <v>17</v>
      </c>
      <c r="CJ46" s="203">
        <v>3</v>
      </c>
      <c r="CK46" s="465">
        <v>3</v>
      </c>
      <c r="CL46" s="208">
        <v>9</v>
      </c>
      <c r="CM46" s="203">
        <v>152</v>
      </c>
      <c r="CN46" s="208">
        <v>29356</v>
      </c>
      <c r="CO46" s="208">
        <v>304</v>
      </c>
      <c r="CP46" s="208">
        <v>208</v>
      </c>
      <c r="CQ46" s="205">
        <v>102</v>
      </c>
      <c r="CR46" s="51"/>
      <c r="CS46" s="137">
        <v>93</v>
      </c>
      <c r="CT46" s="139">
        <v>20</v>
      </c>
      <c r="CU46" s="139">
        <v>2</v>
      </c>
      <c r="CV46" s="139">
        <v>53</v>
      </c>
      <c r="CW46" s="139">
        <v>13</v>
      </c>
      <c r="CX46" s="243">
        <v>5</v>
      </c>
      <c r="CY46" s="243" t="s">
        <v>799</v>
      </c>
      <c r="CZ46" s="203">
        <v>1154370.5600000001</v>
      </c>
      <c r="DA46" s="205">
        <v>13896.75</v>
      </c>
    </row>
    <row r="47" spans="1:105" ht="15.75" customHeight="1">
      <c r="A47" s="489" t="s">
        <v>520</v>
      </c>
      <c r="B47" s="276">
        <v>35</v>
      </c>
      <c r="C47" s="308">
        <v>1639</v>
      </c>
      <c r="D47" s="308">
        <v>126</v>
      </c>
      <c r="E47" s="308">
        <v>7</v>
      </c>
      <c r="F47" s="518" t="s">
        <v>614</v>
      </c>
      <c r="G47" s="518">
        <v>882</v>
      </c>
      <c r="H47" s="518" t="s">
        <v>614</v>
      </c>
      <c r="I47" s="290">
        <v>101</v>
      </c>
      <c r="J47" s="276">
        <v>66</v>
      </c>
      <c r="K47" s="277">
        <v>27713</v>
      </c>
      <c r="L47" s="278">
        <v>1906</v>
      </c>
      <c r="M47" s="278" t="s">
        <v>614</v>
      </c>
      <c r="N47" s="278" t="s">
        <v>614</v>
      </c>
      <c r="O47" s="277" t="s">
        <v>614</v>
      </c>
      <c r="P47" s="278">
        <v>32</v>
      </c>
      <c r="Q47" s="277">
        <v>13267</v>
      </c>
      <c r="R47" s="277">
        <v>990</v>
      </c>
      <c r="S47" s="277">
        <v>5</v>
      </c>
      <c r="T47" s="277">
        <v>900</v>
      </c>
      <c r="U47" s="279">
        <v>62</v>
      </c>
      <c r="V47" s="313">
        <v>3</v>
      </c>
      <c r="W47" s="278">
        <v>2176</v>
      </c>
      <c r="X47" s="278">
        <v>185</v>
      </c>
      <c r="Y47" s="278" t="s">
        <v>614</v>
      </c>
      <c r="Z47" s="278" t="s">
        <v>614</v>
      </c>
      <c r="AA47" s="277" t="s">
        <v>614</v>
      </c>
      <c r="AB47" s="277">
        <v>3</v>
      </c>
      <c r="AC47" s="277">
        <v>2267</v>
      </c>
      <c r="AD47" s="277">
        <v>116</v>
      </c>
      <c r="AE47" s="277">
        <v>17</v>
      </c>
      <c r="AF47" s="277">
        <v>9706</v>
      </c>
      <c r="AG47" s="279">
        <v>1094</v>
      </c>
      <c r="AH47" s="276" t="s">
        <v>614</v>
      </c>
      <c r="AI47" s="277" t="s">
        <v>614</v>
      </c>
      <c r="AJ47" s="277" t="s">
        <v>614</v>
      </c>
      <c r="AK47" s="277">
        <v>2</v>
      </c>
      <c r="AL47" s="277">
        <v>910</v>
      </c>
      <c r="AM47" s="278">
        <v>119</v>
      </c>
      <c r="AN47" s="278" t="s">
        <v>614</v>
      </c>
      <c r="AO47" s="277" t="s">
        <v>614</v>
      </c>
      <c r="AP47" s="278">
        <v>1</v>
      </c>
      <c r="AQ47" s="278">
        <v>15</v>
      </c>
      <c r="AR47" s="277">
        <v>1370195</v>
      </c>
      <c r="AS47" s="315">
        <v>257.2</v>
      </c>
      <c r="AT47" s="279">
        <v>1632915</v>
      </c>
      <c r="AU47" s="308">
        <v>15</v>
      </c>
      <c r="AV47" s="277" t="s">
        <v>614</v>
      </c>
      <c r="AW47" s="277">
        <v>2</v>
      </c>
      <c r="AX47" s="278">
        <v>5</v>
      </c>
      <c r="AY47" s="277">
        <v>4</v>
      </c>
      <c r="AZ47" s="277" t="s">
        <v>614</v>
      </c>
      <c r="BA47" s="277">
        <v>2</v>
      </c>
      <c r="BB47" s="277">
        <v>1</v>
      </c>
      <c r="BC47" s="277" t="s">
        <v>614</v>
      </c>
      <c r="BD47" s="277">
        <v>1</v>
      </c>
      <c r="BE47" s="279">
        <v>68</v>
      </c>
      <c r="BF47" s="51"/>
      <c r="BG47" s="276">
        <v>8</v>
      </c>
      <c r="BH47" s="277">
        <v>32880</v>
      </c>
      <c r="BI47" s="277">
        <v>1</v>
      </c>
      <c r="BJ47" s="278">
        <v>39600</v>
      </c>
      <c r="BK47" s="277">
        <v>8</v>
      </c>
      <c r="BL47" s="277">
        <v>9</v>
      </c>
      <c r="BM47" s="277">
        <v>139175</v>
      </c>
      <c r="BN47" s="277">
        <v>5</v>
      </c>
      <c r="BO47" s="277">
        <v>2079</v>
      </c>
      <c r="BP47" s="277">
        <v>9</v>
      </c>
      <c r="BQ47" s="279">
        <v>37</v>
      </c>
      <c r="BR47" s="51"/>
      <c r="BS47" s="158">
        <v>18</v>
      </c>
      <c r="BT47" s="408">
        <v>1657</v>
      </c>
      <c r="BU47" s="900"/>
      <c r="BV47" s="276">
        <v>134</v>
      </c>
      <c r="BW47" s="277">
        <v>5715</v>
      </c>
      <c r="BX47" s="277">
        <v>4361</v>
      </c>
      <c r="BY47" s="308" t="s">
        <v>614</v>
      </c>
      <c r="BZ47" s="277" t="s">
        <v>614</v>
      </c>
      <c r="CA47" s="277" t="s">
        <v>614</v>
      </c>
      <c r="CB47" s="308">
        <v>9</v>
      </c>
      <c r="CC47" s="277">
        <v>287</v>
      </c>
      <c r="CD47" s="279">
        <v>232</v>
      </c>
      <c r="CE47" s="51"/>
      <c r="CF47" s="288">
        <v>576</v>
      </c>
      <c r="CG47" s="277">
        <v>52</v>
      </c>
      <c r="CH47" s="277">
        <v>20</v>
      </c>
      <c r="CI47" s="277">
        <v>18</v>
      </c>
      <c r="CJ47" s="277">
        <v>5</v>
      </c>
      <c r="CK47" s="277">
        <v>2</v>
      </c>
      <c r="CL47" s="277">
        <v>13</v>
      </c>
      <c r="CM47" s="277">
        <v>197</v>
      </c>
      <c r="CN47" s="278">
        <v>26476</v>
      </c>
      <c r="CO47" s="278">
        <v>512</v>
      </c>
      <c r="CP47" s="278">
        <v>342</v>
      </c>
      <c r="CQ47" s="279">
        <v>255</v>
      </c>
      <c r="CR47" s="51"/>
      <c r="CS47" s="288">
        <v>99</v>
      </c>
      <c r="CT47" s="278">
        <v>33</v>
      </c>
      <c r="CU47" s="278">
        <v>3</v>
      </c>
      <c r="CV47" s="278">
        <v>11</v>
      </c>
      <c r="CW47" s="278">
        <v>27</v>
      </c>
      <c r="CX47" s="277">
        <v>25</v>
      </c>
      <c r="CY47" s="277">
        <v>0</v>
      </c>
      <c r="CZ47" s="277">
        <v>1974227</v>
      </c>
      <c r="DA47" s="279">
        <v>17862</v>
      </c>
    </row>
    <row r="48" spans="1:105" ht="15.75" customHeight="1">
      <c r="A48" s="689" t="s">
        <v>521</v>
      </c>
      <c r="B48" s="201">
        <v>9</v>
      </c>
      <c r="C48" s="234">
        <v>518</v>
      </c>
      <c r="D48" s="234">
        <v>70</v>
      </c>
      <c r="E48" s="234">
        <v>12</v>
      </c>
      <c r="F48" s="156">
        <v>2</v>
      </c>
      <c r="G48" s="234">
        <v>2277</v>
      </c>
      <c r="H48" s="156">
        <v>83</v>
      </c>
      <c r="I48" s="245">
        <v>431</v>
      </c>
      <c r="J48" s="201">
        <v>41</v>
      </c>
      <c r="K48" s="203">
        <v>20927</v>
      </c>
      <c r="L48" s="208">
        <v>1311</v>
      </c>
      <c r="M48" s="203">
        <v>1</v>
      </c>
      <c r="N48" s="203">
        <v>117</v>
      </c>
      <c r="O48" s="203">
        <v>17</v>
      </c>
      <c r="P48" s="208">
        <v>18</v>
      </c>
      <c r="Q48" s="203">
        <v>9471</v>
      </c>
      <c r="R48" s="203">
        <v>645</v>
      </c>
      <c r="S48" s="203">
        <v>2</v>
      </c>
      <c r="T48" s="203">
        <v>169</v>
      </c>
      <c r="U48" s="205">
        <v>29</v>
      </c>
      <c r="V48" s="234" t="s">
        <v>614</v>
      </c>
      <c r="W48" s="203" t="s">
        <v>614</v>
      </c>
      <c r="X48" s="203" t="s">
        <v>614</v>
      </c>
      <c r="Y48" s="203" t="s">
        <v>614</v>
      </c>
      <c r="Z48" s="203" t="s">
        <v>614</v>
      </c>
      <c r="AA48" s="203" t="s">
        <v>614</v>
      </c>
      <c r="AB48" s="203">
        <v>2</v>
      </c>
      <c r="AC48" s="203">
        <v>2014</v>
      </c>
      <c r="AD48" s="203">
        <v>191</v>
      </c>
      <c r="AE48" s="203">
        <v>9</v>
      </c>
      <c r="AF48" s="203">
        <v>6575</v>
      </c>
      <c r="AG48" s="205">
        <v>551</v>
      </c>
      <c r="AH48" s="201">
        <v>1</v>
      </c>
      <c r="AI48" s="203">
        <v>275</v>
      </c>
      <c r="AJ48" s="203">
        <v>46</v>
      </c>
      <c r="AK48" s="203">
        <v>1</v>
      </c>
      <c r="AL48" s="203">
        <v>181</v>
      </c>
      <c r="AM48" s="208">
        <v>40</v>
      </c>
      <c r="AN48" s="203" t="s">
        <v>614</v>
      </c>
      <c r="AO48" s="203" t="s">
        <v>614</v>
      </c>
      <c r="AP48" s="208">
        <v>1</v>
      </c>
      <c r="AQ48" s="208">
        <v>2</v>
      </c>
      <c r="AR48" s="203">
        <v>756400</v>
      </c>
      <c r="AS48" s="240">
        <v>163.69999999999999</v>
      </c>
      <c r="AT48" s="205">
        <v>1274638</v>
      </c>
      <c r="AU48" s="234">
        <v>5</v>
      </c>
      <c r="AV48" s="203" t="s">
        <v>614</v>
      </c>
      <c r="AW48" s="203" t="s">
        <v>614</v>
      </c>
      <c r="AX48" s="208">
        <v>5</v>
      </c>
      <c r="AY48" s="203" t="s">
        <v>614</v>
      </c>
      <c r="AZ48" s="203" t="s">
        <v>614</v>
      </c>
      <c r="BA48" s="203" t="s">
        <v>614</v>
      </c>
      <c r="BB48" s="203" t="s">
        <v>614</v>
      </c>
      <c r="BC48" s="203" t="s">
        <v>614</v>
      </c>
      <c r="BD48" s="203" t="s">
        <v>614</v>
      </c>
      <c r="BE48" s="205" t="s">
        <v>614</v>
      </c>
      <c r="BF48" s="51"/>
      <c r="BG48" s="201">
        <v>7</v>
      </c>
      <c r="BH48" s="203">
        <v>20013</v>
      </c>
      <c r="BI48" s="203">
        <v>1</v>
      </c>
      <c r="BJ48" s="208">
        <v>30830</v>
      </c>
      <c r="BK48" s="203">
        <v>6</v>
      </c>
      <c r="BL48" s="203">
        <v>6</v>
      </c>
      <c r="BM48" s="203">
        <v>61160</v>
      </c>
      <c r="BN48" s="203">
        <v>3</v>
      </c>
      <c r="BO48" s="203">
        <v>3534</v>
      </c>
      <c r="BP48" s="203">
        <v>2</v>
      </c>
      <c r="BQ48" s="205">
        <v>12</v>
      </c>
      <c r="BR48" s="51"/>
      <c r="BS48" s="241">
        <v>1</v>
      </c>
      <c r="BT48" s="242">
        <v>250</v>
      </c>
      <c r="BU48" s="900"/>
      <c r="BV48" s="201">
        <v>56</v>
      </c>
      <c r="BW48" s="203">
        <v>2532</v>
      </c>
      <c r="BX48" s="203">
        <v>2667</v>
      </c>
      <c r="BY48" s="234" t="s">
        <v>614</v>
      </c>
      <c r="BZ48" s="203" t="s">
        <v>614</v>
      </c>
      <c r="CA48" s="203" t="s">
        <v>614</v>
      </c>
      <c r="CB48" s="234">
        <v>40</v>
      </c>
      <c r="CC48" s="234">
        <v>915</v>
      </c>
      <c r="CD48" s="245">
        <v>677</v>
      </c>
      <c r="CE48" s="51"/>
      <c r="CF48" s="201">
        <v>445</v>
      </c>
      <c r="CG48" s="203">
        <v>54</v>
      </c>
      <c r="CH48" s="203">
        <v>14</v>
      </c>
      <c r="CI48" s="203">
        <v>14</v>
      </c>
      <c r="CJ48" s="203">
        <v>4</v>
      </c>
      <c r="CK48" s="208">
        <v>3</v>
      </c>
      <c r="CL48" s="208">
        <v>3</v>
      </c>
      <c r="CM48" s="203">
        <v>82</v>
      </c>
      <c r="CN48" s="208">
        <v>28411</v>
      </c>
      <c r="CO48" s="208">
        <v>545</v>
      </c>
      <c r="CP48" s="208">
        <v>74</v>
      </c>
      <c r="CQ48" s="205">
        <v>83</v>
      </c>
      <c r="CR48" s="51"/>
      <c r="CS48" s="201">
        <v>174</v>
      </c>
      <c r="CT48" s="208">
        <v>18</v>
      </c>
      <c r="CU48" s="208" t="s">
        <v>614</v>
      </c>
      <c r="CV48" s="208">
        <v>116</v>
      </c>
      <c r="CW48" s="208">
        <v>25</v>
      </c>
      <c r="CX48" s="244">
        <v>15</v>
      </c>
      <c r="CY48" s="244" t="s">
        <v>614</v>
      </c>
      <c r="CZ48" s="203">
        <v>1711288.98</v>
      </c>
      <c r="DA48" s="205">
        <v>78929.87</v>
      </c>
    </row>
    <row r="49" spans="1:105" ht="15.75" customHeight="1">
      <c r="A49" s="489" t="s">
        <v>638</v>
      </c>
      <c r="B49" s="276">
        <v>27</v>
      </c>
      <c r="C49" s="308">
        <v>2845</v>
      </c>
      <c r="D49" s="308">
        <v>188</v>
      </c>
      <c r="E49" s="308">
        <v>1</v>
      </c>
      <c r="F49" s="308">
        <v>1</v>
      </c>
      <c r="G49" s="308">
        <v>66</v>
      </c>
      <c r="H49" s="308">
        <v>66</v>
      </c>
      <c r="I49" s="290">
        <v>8</v>
      </c>
      <c r="J49" s="276">
        <v>28</v>
      </c>
      <c r="K49" s="277">
        <v>16246</v>
      </c>
      <c r="L49" s="278">
        <v>955</v>
      </c>
      <c r="M49" s="277">
        <v>1</v>
      </c>
      <c r="N49" s="277">
        <v>410</v>
      </c>
      <c r="O49" s="277">
        <v>21</v>
      </c>
      <c r="P49" s="278">
        <v>13</v>
      </c>
      <c r="Q49" s="277">
        <v>7452</v>
      </c>
      <c r="R49" s="277">
        <v>509</v>
      </c>
      <c r="S49" s="277" t="s">
        <v>614</v>
      </c>
      <c r="T49" s="277" t="s">
        <v>614</v>
      </c>
      <c r="U49" s="279" t="s">
        <v>614</v>
      </c>
      <c r="V49" s="308" t="s">
        <v>614</v>
      </c>
      <c r="W49" s="277" t="s">
        <v>614</v>
      </c>
      <c r="X49" s="277" t="s">
        <v>614</v>
      </c>
      <c r="Y49" s="277" t="s">
        <v>614</v>
      </c>
      <c r="Z49" s="277" t="s">
        <v>614</v>
      </c>
      <c r="AA49" s="277" t="s">
        <v>614</v>
      </c>
      <c r="AB49" s="277">
        <v>1</v>
      </c>
      <c r="AC49" s="277">
        <v>823</v>
      </c>
      <c r="AD49" s="277">
        <v>71</v>
      </c>
      <c r="AE49" s="277">
        <v>6</v>
      </c>
      <c r="AF49" s="277">
        <v>5590</v>
      </c>
      <c r="AG49" s="279">
        <v>344</v>
      </c>
      <c r="AH49" s="276" t="s">
        <v>614</v>
      </c>
      <c r="AI49" s="277" t="s">
        <v>614</v>
      </c>
      <c r="AJ49" s="277" t="s">
        <v>614</v>
      </c>
      <c r="AK49" s="277">
        <v>1</v>
      </c>
      <c r="AL49" s="277">
        <v>181</v>
      </c>
      <c r="AM49" s="278">
        <v>22</v>
      </c>
      <c r="AN49" s="277" t="s">
        <v>614</v>
      </c>
      <c r="AO49" s="277" t="s">
        <v>614</v>
      </c>
      <c r="AP49" s="278">
        <v>1</v>
      </c>
      <c r="AQ49" s="278">
        <v>2</v>
      </c>
      <c r="AR49" s="277">
        <v>616482</v>
      </c>
      <c r="AS49" s="315">
        <v>205.8</v>
      </c>
      <c r="AT49" s="279">
        <v>2041281</v>
      </c>
      <c r="AU49" s="308">
        <v>1</v>
      </c>
      <c r="AV49" s="277" t="s">
        <v>614</v>
      </c>
      <c r="AW49" s="277" t="s">
        <v>614</v>
      </c>
      <c r="AX49" s="278">
        <v>1</v>
      </c>
      <c r="AY49" s="277" t="s">
        <v>614</v>
      </c>
      <c r="AZ49" s="277" t="s">
        <v>614</v>
      </c>
      <c r="BA49" s="277" t="s">
        <v>614</v>
      </c>
      <c r="BB49" s="277" t="s">
        <v>614</v>
      </c>
      <c r="BC49" s="277" t="s">
        <v>614</v>
      </c>
      <c r="BD49" s="277" t="s">
        <v>614</v>
      </c>
      <c r="BE49" s="279" t="s">
        <v>614</v>
      </c>
      <c r="BF49" s="51"/>
      <c r="BG49" s="276">
        <v>2</v>
      </c>
      <c r="BH49" s="277">
        <v>9204</v>
      </c>
      <c r="BI49" s="277" t="s">
        <v>614</v>
      </c>
      <c r="BJ49" s="278" t="s">
        <v>614</v>
      </c>
      <c r="BK49" s="277" t="s">
        <v>614</v>
      </c>
      <c r="BL49" s="277" t="s">
        <v>614</v>
      </c>
      <c r="BM49" s="277" t="s">
        <v>614</v>
      </c>
      <c r="BN49" s="277">
        <v>1</v>
      </c>
      <c r="BO49" s="277">
        <v>2102</v>
      </c>
      <c r="BP49" s="277">
        <v>2</v>
      </c>
      <c r="BQ49" s="279">
        <v>11</v>
      </c>
      <c r="BR49" s="51"/>
      <c r="BS49" s="317">
        <v>4</v>
      </c>
      <c r="BT49" s="324">
        <v>1268</v>
      </c>
      <c r="BU49" s="900"/>
      <c r="BV49" s="276" t="s">
        <v>614</v>
      </c>
      <c r="BW49" s="277" t="s">
        <v>614</v>
      </c>
      <c r="BX49" s="277" t="s">
        <v>614</v>
      </c>
      <c r="BY49" s="308">
        <v>28</v>
      </c>
      <c r="BZ49" s="277">
        <v>4211</v>
      </c>
      <c r="CA49" s="277">
        <v>3488</v>
      </c>
      <c r="CB49" s="308" t="s">
        <v>614</v>
      </c>
      <c r="CC49" s="277" t="s">
        <v>614</v>
      </c>
      <c r="CD49" s="279" t="s">
        <v>614</v>
      </c>
      <c r="CE49" s="51"/>
      <c r="CF49" s="276">
        <v>238</v>
      </c>
      <c r="CG49" s="277">
        <v>40</v>
      </c>
      <c r="CH49" s="277">
        <v>9</v>
      </c>
      <c r="CI49" s="277">
        <v>9</v>
      </c>
      <c r="CJ49" s="277">
        <v>1</v>
      </c>
      <c r="CK49" s="278">
        <v>6</v>
      </c>
      <c r="CL49" s="278" t="s">
        <v>614</v>
      </c>
      <c r="CM49" s="277">
        <v>55</v>
      </c>
      <c r="CN49" s="278">
        <v>14387</v>
      </c>
      <c r="CO49" s="278">
        <v>395</v>
      </c>
      <c r="CP49" s="278">
        <v>60</v>
      </c>
      <c r="CQ49" s="279">
        <v>107</v>
      </c>
      <c r="CR49" s="51"/>
      <c r="CS49" s="276">
        <v>33</v>
      </c>
      <c r="CT49" s="278">
        <v>2</v>
      </c>
      <c r="CU49" s="278">
        <v>3</v>
      </c>
      <c r="CV49" s="278">
        <v>7</v>
      </c>
      <c r="CW49" s="278">
        <v>9</v>
      </c>
      <c r="CX49" s="319">
        <v>12</v>
      </c>
      <c r="CY49" s="319" t="s">
        <v>614</v>
      </c>
      <c r="CZ49" s="277">
        <v>805727</v>
      </c>
      <c r="DA49" s="279">
        <v>7576</v>
      </c>
    </row>
    <row r="50" spans="1:105" ht="15.75" customHeight="1">
      <c r="A50" s="689" t="s">
        <v>522</v>
      </c>
      <c r="B50" s="201">
        <v>21</v>
      </c>
      <c r="C50" s="234">
        <v>625</v>
      </c>
      <c r="D50" s="234">
        <v>79</v>
      </c>
      <c r="E50" s="234">
        <v>39</v>
      </c>
      <c r="F50" s="234">
        <v>9</v>
      </c>
      <c r="G50" s="234">
        <v>6950</v>
      </c>
      <c r="H50" s="234">
        <v>812</v>
      </c>
      <c r="I50" s="245">
        <v>579</v>
      </c>
      <c r="J50" s="201">
        <v>40</v>
      </c>
      <c r="K50" s="203">
        <v>26394</v>
      </c>
      <c r="L50" s="208">
        <v>1577</v>
      </c>
      <c r="M50" s="203">
        <v>2</v>
      </c>
      <c r="N50" s="203">
        <v>432</v>
      </c>
      <c r="O50" s="203">
        <v>35</v>
      </c>
      <c r="P50" s="208">
        <v>19</v>
      </c>
      <c r="Q50" s="203">
        <v>10892</v>
      </c>
      <c r="R50" s="203">
        <v>776</v>
      </c>
      <c r="S50" s="203">
        <v>7</v>
      </c>
      <c r="T50" s="203">
        <v>2754</v>
      </c>
      <c r="U50" s="205">
        <v>194</v>
      </c>
      <c r="V50" s="234">
        <v>1</v>
      </c>
      <c r="W50" s="203">
        <v>490</v>
      </c>
      <c r="X50" s="203">
        <v>47</v>
      </c>
      <c r="Y50" s="203">
        <v>0</v>
      </c>
      <c r="Z50" s="203">
        <v>0</v>
      </c>
      <c r="AA50" s="203">
        <v>0</v>
      </c>
      <c r="AB50" s="203">
        <v>2</v>
      </c>
      <c r="AC50" s="203">
        <v>1895</v>
      </c>
      <c r="AD50" s="203">
        <v>192</v>
      </c>
      <c r="AE50" s="203">
        <v>13</v>
      </c>
      <c r="AF50" s="203">
        <v>9813</v>
      </c>
      <c r="AG50" s="205">
        <v>706</v>
      </c>
      <c r="AH50" s="201">
        <v>0</v>
      </c>
      <c r="AI50" s="203">
        <v>0</v>
      </c>
      <c r="AJ50" s="203">
        <v>0</v>
      </c>
      <c r="AK50" s="203">
        <v>1</v>
      </c>
      <c r="AL50" s="203">
        <v>742</v>
      </c>
      <c r="AM50" s="208">
        <v>87</v>
      </c>
      <c r="AN50" s="203">
        <v>0</v>
      </c>
      <c r="AO50" s="203">
        <v>0</v>
      </c>
      <c r="AP50" s="208">
        <v>3</v>
      </c>
      <c r="AQ50" s="208">
        <v>11</v>
      </c>
      <c r="AR50" s="203">
        <v>1060846</v>
      </c>
      <c r="AS50" s="240">
        <v>219.3</v>
      </c>
      <c r="AT50" s="205">
        <v>2668287</v>
      </c>
      <c r="AU50" s="234">
        <v>15</v>
      </c>
      <c r="AV50" s="203">
        <v>5</v>
      </c>
      <c r="AW50" s="203">
        <v>1</v>
      </c>
      <c r="AX50" s="208">
        <v>5</v>
      </c>
      <c r="AY50" s="203">
        <v>4</v>
      </c>
      <c r="AZ50" s="203">
        <v>0</v>
      </c>
      <c r="BA50" s="203">
        <v>0</v>
      </c>
      <c r="BB50" s="203">
        <v>0</v>
      </c>
      <c r="BC50" s="203">
        <v>0</v>
      </c>
      <c r="BD50" s="203">
        <v>0</v>
      </c>
      <c r="BE50" s="205">
        <v>24</v>
      </c>
      <c r="BF50" s="51"/>
      <c r="BG50" s="201">
        <v>9</v>
      </c>
      <c r="BH50" s="203">
        <v>19685</v>
      </c>
      <c r="BI50" s="203">
        <v>1</v>
      </c>
      <c r="BJ50" s="208">
        <v>20355</v>
      </c>
      <c r="BK50" s="203">
        <v>6</v>
      </c>
      <c r="BL50" s="203">
        <v>8</v>
      </c>
      <c r="BM50" s="203">
        <v>93924</v>
      </c>
      <c r="BN50" s="203">
        <v>1</v>
      </c>
      <c r="BO50" s="203">
        <v>1242</v>
      </c>
      <c r="BP50" s="203">
        <v>6</v>
      </c>
      <c r="BQ50" s="205">
        <v>34</v>
      </c>
      <c r="BR50" s="51"/>
      <c r="BS50" s="241">
        <v>6</v>
      </c>
      <c r="BT50" s="242">
        <v>3181</v>
      </c>
      <c r="BU50" s="900"/>
      <c r="BV50" s="201" t="s">
        <v>614</v>
      </c>
      <c r="BW50" s="203" t="s">
        <v>614</v>
      </c>
      <c r="BX50" s="203" t="s">
        <v>614</v>
      </c>
      <c r="BY50" s="156">
        <v>86</v>
      </c>
      <c r="BZ50" s="138">
        <v>4764</v>
      </c>
      <c r="CA50" s="138">
        <v>3976</v>
      </c>
      <c r="CB50" s="234">
        <v>4</v>
      </c>
      <c r="CC50" s="203">
        <v>138</v>
      </c>
      <c r="CD50" s="205">
        <v>65</v>
      </c>
      <c r="CE50" s="51"/>
      <c r="CF50" s="201">
        <v>484</v>
      </c>
      <c r="CG50" s="203">
        <v>72</v>
      </c>
      <c r="CH50" s="203">
        <v>13</v>
      </c>
      <c r="CI50" s="203">
        <v>13</v>
      </c>
      <c r="CJ50" s="203">
        <v>4</v>
      </c>
      <c r="CK50" s="208">
        <v>4</v>
      </c>
      <c r="CL50" s="208">
        <v>0</v>
      </c>
      <c r="CM50" s="203">
        <v>84</v>
      </c>
      <c r="CN50" s="208">
        <v>21602</v>
      </c>
      <c r="CO50" s="208">
        <v>450</v>
      </c>
      <c r="CP50" s="208">
        <v>109</v>
      </c>
      <c r="CQ50" s="205">
        <v>142</v>
      </c>
      <c r="CR50" s="51"/>
      <c r="CS50" s="201">
        <v>263</v>
      </c>
      <c r="CT50" s="208">
        <v>31</v>
      </c>
      <c r="CU50" s="208">
        <v>2</v>
      </c>
      <c r="CV50" s="208">
        <v>145</v>
      </c>
      <c r="CW50" s="208">
        <v>33</v>
      </c>
      <c r="CX50" s="244">
        <v>52</v>
      </c>
      <c r="CY50" s="244">
        <v>0</v>
      </c>
      <c r="CZ50" s="203">
        <v>1529835</v>
      </c>
      <c r="DA50" s="205">
        <v>43134</v>
      </c>
    </row>
    <row r="51" spans="1:105" ht="15.75" customHeight="1">
      <c r="A51" s="489" t="s">
        <v>221</v>
      </c>
      <c r="B51" s="276">
        <v>15</v>
      </c>
      <c r="C51" s="308">
        <v>354</v>
      </c>
      <c r="D51" s="308">
        <v>47</v>
      </c>
      <c r="E51" s="308">
        <v>17</v>
      </c>
      <c r="F51" s="308">
        <v>3</v>
      </c>
      <c r="G51" s="308">
        <v>2190</v>
      </c>
      <c r="H51" s="308">
        <v>2118</v>
      </c>
      <c r="I51" s="290">
        <v>183</v>
      </c>
      <c r="J51" s="276">
        <v>43</v>
      </c>
      <c r="K51" s="277">
        <v>15325</v>
      </c>
      <c r="L51" s="278">
        <v>1237</v>
      </c>
      <c r="M51" s="277">
        <v>6</v>
      </c>
      <c r="N51" s="277">
        <v>2494</v>
      </c>
      <c r="O51" s="277">
        <v>195</v>
      </c>
      <c r="P51" s="278">
        <v>21</v>
      </c>
      <c r="Q51" s="277">
        <v>7242</v>
      </c>
      <c r="R51" s="277">
        <v>617</v>
      </c>
      <c r="S51" s="277">
        <v>8</v>
      </c>
      <c r="T51" s="277">
        <v>3064</v>
      </c>
      <c r="U51" s="279">
        <v>252</v>
      </c>
      <c r="V51" s="308" t="s">
        <v>614</v>
      </c>
      <c r="W51" s="277" t="s">
        <v>614</v>
      </c>
      <c r="X51" s="277" t="s">
        <v>614</v>
      </c>
      <c r="Y51" s="277" t="s">
        <v>614</v>
      </c>
      <c r="Z51" s="277" t="s">
        <v>614</v>
      </c>
      <c r="AA51" s="277" t="s">
        <v>614</v>
      </c>
      <c r="AB51" s="277">
        <v>1</v>
      </c>
      <c r="AC51" s="277">
        <v>1077</v>
      </c>
      <c r="AD51" s="277">
        <v>100</v>
      </c>
      <c r="AE51" s="277">
        <v>16</v>
      </c>
      <c r="AF51" s="277">
        <v>9788</v>
      </c>
      <c r="AG51" s="279">
        <v>824</v>
      </c>
      <c r="AH51" s="276" t="s">
        <v>614</v>
      </c>
      <c r="AI51" s="277" t="s">
        <v>614</v>
      </c>
      <c r="AJ51" s="277" t="s">
        <v>614</v>
      </c>
      <c r="AK51" s="277">
        <v>2</v>
      </c>
      <c r="AL51" s="277">
        <v>145</v>
      </c>
      <c r="AM51" s="278">
        <v>30</v>
      </c>
      <c r="AN51" s="277">
        <v>0</v>
      </c>
      <c r="AO51" s="277">
        <v>0</v>
      </c>
      <c r="AP51" s="278">
        <v>3</v>
      </c>
      <c r="AQ51" s="278">
        <v>3</v>
      </c>
      <c r="AR51" s="277">
        <v>643999</v>
      </c>
      <c r="AS51" s="315">
        <v>181.72</v>
      </c>
      <c r="AT51" s="279">
        <v>1094751</v>
      </c>
      <c r="AU51" s="518">
        <v>5</v>
      </c>
      <c r="AV51" s="277" t="s">
        <v>614</v>
      </c>
      <c r="AW51" s="277" t="s">
        <v>614</v>
      </c>
      <c r="AX51" s="278">
        <v>2</v>
      </c>
      <c r="AY51" s="277">
        <v>3</v>
      </c>
      <c r="AZ51" s="277" t="s">
        <v>614</v>
      </c>
      <c r="BA51" s="277" t="s">
        <v>614</v>
      </c>
      <c r="BB51" s="277" t="s">
        <v>614</v>
      </c>
      <c r="BC51" s="277" t="s">
        <v>614</v>
      </c>
      <c r="BD51" s="277" t="s">
        <v>614</v>
      </c>
      <c r="BE51" s="279">
        <v>48</v>
      </c>
      <c r="BF51" s="51"/>
      <c r="BG51" s="276">
        <v>11</v>
      </c>
      <c r="BH51" s="277">
        <v>19640</v>
      </c>
      <c r="BI51" s="277">
        <v>1</v>
      </c>
      <c r="BJ51" s="278">
        <v>77091</v>
      </c>
      <c r="BK51" s="277">
        <v>2</v>
      </c>
      <c r="BL51" s="277">
        <v>2</v>
      </c>
      <c r="BM51" s="277">
        <v>61800</v>
      </c>
      <c r="BN51" s="277">
        <v>4</v>
      </c>
      <c r="BO51" s="277">
        <v>1681</v>
      </c>
      <c r="BP51" s="277">
        <v>10</v>
      </c>
      <c r="BQ51" s="279">
        <v>43</v>
      </c>
      <c r="BR51" s="51"/>
      <c r="BS51" s="317">
        <v>1</v>
      </c>
      <c r="BT51" s="318">
        <v>1496</v>
      </c>
      <c r="BU51" s="900"/>
      <c r="BV51" s="276">
        <v>39</v>
      </c>
      <c r="BW51" s="277">
        <v>3708</v>
      </c>
      <c r="BX51" s="277">
        <v>3488</v>
      </c>
      <c r="BY51" s="308">
        <v>4</v>
      </c>
      <c r="BZ51" s="277">
        <v>208</v>
      </c>
      <c r="CA51" s="277">
        <v>86</v>
      </c>
      <c r="CB51" s="308">
        <v>5</v>
      </c>
      <c r="CC51" s="277">
        <v>170</v>
      </c>
      <c r="CD51" s="279">
        <v>192</v>
      </c>
      <c r="CE51" s="51"/>
      <c r="CF51" s="276">
        <v>392</v>
      </c>
      <c r="CG51" s="277">
        <v>81</v>
      </c>
      <c r="CH51" s="277">
        <v>16</v>
      </c>
      <c r="CI51" s="277">
        <v>16</v>
      </c>
      <c r="CJ51" s="277">
        <v>5</v>
      </c>
      <c r="CK51" s="278">
        <v>6</v>
      </c>
      <c r="CL51" s="278" t="s">
        <v>614</v>
      </c>
      <c r="CM51" s="277">
        <v>66</v>
      </c>
      <c r="CN51" s="278">
        <v>18596</v>
      </c>
      <c r="CO51" s="278">
        <v>278</v>
      </c>
      <c r="CP51" s="278">
        <v>164</v>
      </c>
      <c r="CQ51" s="279">
        <v>148</v>
      </c>
      <c r="CR51" s="51"/>
      <c r="CS51" s="495">
        <v>207</v>
      </c>
      <c r="CT51" s="278">
        <v>48</v>
      </c>
      <c r="CU51" s="278">
        <v>10</v>
      </c>
      <c r="CV51" s="278">
        <v>25</v>
      </c>
      <c r="CW51" s="278">
        <v>84</v>
      </c>
      <c r="CX51" s="319">
        <v>40</v>
      </c>
      <c r="CY51" s="319">
        <v>0</v>
      </c>
      <c r="CZ51" s="277">
        <v>1033502.46</v>
      </c>
      <c r="DA51" s="279">
        <v>20158.77</v>
      </c>
    </row>
    <row r="52" spans="1:105" ht="15.75" customHeight="1">
      <c r="A52" s="689" t="s">
        <v>523</v>
      </c>
      <c r="B52" s="137">
        <v>11</v>
      </c>
      <c r="C52" s="156">
        <v>511</v>
      </c>
      <c r="D52" s="156">
        <v>79</v>
      </c>
      <c r="E52" s="156">
        <v>12</v>
      </c>
      <c r="F52" s="156">
        <v>2</v>
      </c>
      <c r="G52" s="156">
        <v>2044</v>
      </c>
      <c r="H52" s="156">
        <v>341</v>
      </c>
      <c r="I52" s="374">
        <v>172</v>
      </c>
      <c r="J52" s="137">
        <v>51</v>
      </c>
      <c r="K52" s="138">
        <v>16504</v>
      </c>
      <c r="L52" s="139">
        <v>1178</v>
      </c>
      <c r="M52" s="138">
        <v>2</v>
      </c>
      <c r="N52" s="138">
        <v>950</v>
      </c>
      <c r="O52" s="138">
        <v>176</v>
      </c>
      <c r="P52" s="139">
        <v>18</v>
      </c>
      <c r="Q52" s="138">
        <v>6882</v>
      </c>
      <c r="R52" s="138">
        <v>519</v>
      </c>
      <c r="S52" s="138">
        <v>7</v>
      </c>
      <c r="T52" s="138">
        <v>2872</v>
      </c>
      <c r="U52" s="140">
        <v>203</v>
      </c>
      <c r="V52" s="156">
        <v>1</v>
      </c>
      <c r="W52" s="138">
        <v>743</v>
      </c>
      <c r="X52" s="138">
        <v>50</v>
      </c>
      <c r="Y52" s="138" t="s">
        <v>614</v>
      </c>
      <c r="Z52" s="138" t="s">
        <v>614</v>
      </c>
      <c r="AA52" s="138" t="s">
        <v>614</v>
      </c>
      <c r="AB52" s="138">
        <v>1</v>
      </c>
      <c r="AC52" s="138">
        <v>758</v>
      </c>
      <c r="AD52" s="138">
        <v>77</v>
      </c>
      <c r="AE52" s="138">
        <v>12</v>
      </c>
      <c r="AF52" s="138">
        <v>10287</v>
      </c>
      <c r="AG52" s="140" t="s">
        <v>785</v>
      </c>
      <c r="AH52" s="137">
        <v>1</v>
      </c>
      <c r="AI52" s="138">
        <v>28</v>
      </c>
      <c r="AJ52" s="138">
        <v>24</v>
      </c>
      <c r="AK52" s="138">
        <v>2</v>
      </c>
      <c r="AL52" s="138">
        <v>298</v>
      </c>
      <c r="AM52" s="139" t="s">
        <v>785</v>
      </c>
      <c r="AN52" s="138" t="s">
        <v>614</v>
      </c>
      <c r="AO52" s="138" t="s">
        <v>614</v>
      </c>
      <c r="AP52" s="139">
        <v>6</v>
      </c>
      <c r="AQ52" s="139">
        <v>2</v>
      </c>
      <c r="AR52" s="138">
        <v>547388</v>
      </c>
      <c r="AS52" s="157">
        <v>155.30000000000001</v>
      </c>
      <c r="AT52" s="140">
        <v>1014747</v>
      </c>
      <c r="AU52" s="156">
        <v>8</v>
      </c>
      <c r="AV52" s="138" t="s">
        <v>614</v>
      </c>
      <c r="AW52" s="138">
        <v>1</v>
      </c>
      <c r="AX52" s="139">
        <v>5</v>
      </c>
      <c r="AY52" s="138">
        <v>1</v>
      </c>
      <c r="AZ52" s="138" t="s">
        <v>614</v>
      </c>
      <c r="BA52" s="138">
        <v>1</v>
      </c>
      <c r="BB52" s="138" t="s">
        <v>614</v>
      </c>
      <c r="BC52" s="138" t="s">
        <v>614</v>
      </c>
      <c r="BD52" s="138" t="s">
        <v>614</v>
      </c>
      <c r="BE52" s="140">
        <v>1</v>
      </c>
      <c r="BF52" s="51"/>
      <c r="BG52" s="137">
        <v>5</v>
      </c>
      <c r="BH52" s="138">
        <v>12055</v>
      </c>
      <c r="BI52" s="138">
        <v>1</v>
      </c>
      <c r="BJ52" s="139">
        <v>14300</v>
      </c>
      <c r="BK52" s="138">
        <v>7</v>
      </c>
      <c r="BL52" s="138">
        <v>12</v>
      </c>
      <c r="BM52" s="138">
        <v>85150</v>
      </c>
      <c r="BN52" s="138">
        <v>1</v>
      </c>
      <c r="BO52" s="138">
        <v>415</v>
      </c>
      <c r="BP52" s="138">
        <v>5</v>
      </c>
      <c r="BQ52" s="140">
        <v>33</v>
      </c>
      <c r="BR52" s="51"/>
      <c r="BS52" s="158">
        <v>2</v>
      </c>
      <c r="BT52" s="159">
        <v>1406</v>
      </c>
      <c r="BU52" s="900"/>
      <c r="BV52" s="137" t="s">
        <v>614</v>
      </c>
      <c r="BW52" s="138" t="s">
        <v>614</v>
      </c>
      <c r="BX52" s="138" t="s">
        <v>614</v>
      </c>
      <c r="BY52" s="156">
        <v>97</v>
      </c>
      <c r="BZ52" s="138">
        <v>3823</v>
      </c>
      <c r="CA52" s="138">
        <v>3497</v>
      </c>
      <c r="CB52" s="156">
        <v>9</v>
      </c>
      <c r="CC52" s="138">
        <v>302</v>
      </c>
      <c r="CD52" s="140">
        <v>196</v>
      </c>
      <c r="CE52" s="51"/>
      <c r="CF52" s="137">
        <v>398</v>
      </c>
      <c r="CG52" s="138">
        <v>62</v>
      </c>
      <c r="CH52" s="138">
        <v>16</v>
      </c>
      <c r="CI52" s="138">
        <v>16</v>
      </c>
      <c r="CJ52" s="138">
        <v>3</v>
      </c>
      <c r="CK52" s="139">
        <v>2</v>
      </c>
      <c r="CL52" s="139">
        <v>6</v>
      </c>
      <c r="CM52" s="138">
        <v>87</v>
      </c>
      <c r="CN52" s="139">
        <v>18221</v>
      </c>
      <c r="CO52" s="139">
        <v>350</v>
      </c>
      <c r="CP52" s="139">
        <v>250</v>
      </c>
      <c r="CQ52" s="140">
        <v>157</v>
      </c>
      <c r="CR52" s="51"/>
      <c r="CS52" s="137">
        <v>97</v>
      </c>
      <c r="CT52" s="139">
        <v>6</v>
      </c>
      <c r="CU52" s="139">
        <v>1</v>
      </c>
      <c r="CV52" s="139">
        <v>60</v>
      </c>
      <c r="CW52" s="139">
        <v>23</v>
      </c>
      <c r="CX52" s="243">
        <v>7</v>
      </c>
      <c r="CY52" s="243" t="s">
        <v>614</v>
      </c>
      <c r="CZ52" s="138">
        <v>1213474.58</v>
      </c>
      <c r="DA52" s="140">
        <v>8889.8700000000008</v>
      </c>
    </row>
    <row r="53" spans="1:105" ht="15.75" customHeight="1">
      <c r="A53" s="489" t="s">
        <v>637</v>
      </c>
      <c r="B53" s="276">
        <v>3</v>
      </c>
      <c r="C53" s="308">
        <v>143</v>
      </c>
      <c r="D53" s="308">
        <v>16</v>
      </c>
      <c r="E53" s="308">
        <v>5</v>
      </c>
      <c r="F53" s="308">
        <v>5</v>
      </c>
      <c r="G53" s="308">
        <v>341</v>
      </c>
      <c r="H53" s="308" t="s">
        <v>785</v>
      </c>
      <c r="I53" s="290">
        <v>63</v>
      </c>
      <c r="J53" s="276">
        <v>39</v>
      </c>
      <c r="K53" s="277">
        <v>8989</v>
      </c>
      <c r="L53" s="278">
        <v>941</v>
      </c>
      <c r="M53" s="277">
        <v>1</v>
      </c>
      <c r="N53" s="277">
        <v>375</v>
      </c>
      <c r="O53" s="277">
        <v>22</v>
      </c>
      <c r="P53" s="278">
        <v>14</v>
      </c>
      <c r="Q53" s="277">
        <v>4371</v>
      </c>
      <c r="R53" s="277">
        <v>457</v>
      </c>
      <c r="S53" s="277">
        <v>2</v>
      </c>
      <c r="T53" s="277">
        <v>547</v>
      </c>
      <c r="U53" s="279">
        <v>40</v>
      </c>
      <c r="V53" s="308">
        <v>4</v>
      </c>
      <c r="W53" s="277">
        <v>793</v>
      </c>
      <c r="X53" s="277">
        <v>132</v>
      </c>
      <c r="Y53" s="277" t="s">
        <v>614</v>
      </c>
      <c r="Z53" s="277" t="s">
        <v>614</v>
      </c>
      <c r="AA53" s="277" t="s">
        <v>614</v>
      </c>
      <c r="AB53" s="277" t="s">
        <v>614</v>
      </c>
      <c r="AC53" s="277" t="s">
        <v>614</v>
      </c>
      <c r="AD53" s="277" t="s">
        <v>614</v>
      </c>
      <c r="AE53" s="277">
        <v>9</v>
      </c>
      <c r="AF53" s="277">
        <v>5009</v>
      </c>
      <c r="AG53" s="279">
        <v>508</v>
      </c>
      <c r="AH53" s="276" t="s">
        <v>614</v>
      </c>
      <c r="AI53" s="277" t="s">
        <v>614</v>
      </c>
      <c r="AJ53" s="277" t="s">
        <v>614</v>
      </c>
      <c r="AK53" s="277">
        <v>1</v>
      </c>
      <c r="AL53" s="277">
        <v>211</v>
      </c>
      <c r="AM53" s="278">
        <v>50</v>
      </c>
      <c r="AN53" s="277" t="s">
        <v>614</v>
      </c>
      <c r="AO53" s="277" t="s">
        <v>614</v>
      </c>
      <c r="AP53" s="278">
        <v>5</v>
      </c>
      <c r="AQ53" s="278">
        <v>3</v>
      </c>
      <c r="AR53" s="277">
        <v>689435</v>
      </c>
      <c r="AS53" s="315">
        <v>372.4</v>
      </c>
      <c r="AT53" s="279">
        <v>767607</v>
      </c>
      <c r="AU53" s="308">
        <v>12</v>
      </c>
      <c r="AV53" s="277">
        <v>1</v>
      </c>
      <c r="AW53" s="277">
        <v>2</v>
      </c>
      <c r="AX53" s="278">
        <v>8</v>
      </c>
      <c r="AY53" s="277">
        <v>1</v>
      </c>
      <c r="AZ53" s="277" t="s">
        <v>614</v>
      </c>
      <c r="BA53" s="277" t="s">
        <v>614</v>
      </c>
      <c r="BB53" s="277" t="s">
        <v>614</v>
      </c>
      <c r="BC53" s="277" t="s">
        <v>614</v>
      </c>
      <c r="BD53" s="277" t="s">
        <v>614</v>
      </c>
      <c r="BE53" s="279">
        <v>63</v>
      </c>
      <c r="BF53" s="51"/>
      <c r="BG53" s="276">
        <v>42</v>
      </c>
      <c r="BH53" s="277">
        <v>1121</v>
      </c>
      <c r="BI53" s="277" t="s">
        <v>614</v>
      </c>
      <c r="BJ53" s="278" t="s">
        <v>614</v>
      </c>
      <c r="BK53" s="277">
        <v>14</v>
      </c>
      <c r="BL53" s="277">
        <v>21</v>
      </c>
      <c r="BM53" s="277">
        <v>204817</v>
      </c>
      <c r="BN53" s="277">
        <v>7</v>
      </c>
      <c r="BO53" s="277">
        <v>3075</v>
      </c>
      <c r="BP53" s="277">
        <v>14</v>
      </c>
      <c r="BQ53" s="279">
        <v>54</v>
      </c>
      <c r="BR53" s="51"/>
      <c r="BS53" s="317">
        <v>1</v>
      </c>
      <c r="BT53" s="318">
        <v>930</v>
      </c>
      <c r="BU53" s="900"/>
      <c r="BV53" s="276" t="s">
        <v>614</v>
      </c>
      <c r="BW53" s="277" t="s">
        <v>614</v>
      </c>
      <c r="BX53" s="277" t="s">
        <v>614</v>
      </c>
      <c r="BY53" s="308">
        <v>74</v>
      </c>
      <c r="BZ53" s="277">
        <v>3185</v>
      </c>
      <c r="CA53" s="277">
        <v>2990</v>
      </c>
      <c r="CB53" s="308">
        <v>2</v>
      </c>
      <c r="CC53" s="277">
        <v>75</v>
      </c>
      <c r="CD53" s="279">
        <v>56</v>
      </c>
      <c r="CE53" s="51"/>
      <c r="CF53" s="276">
        <v>256</v>
      </c>
      <c r="CG53" s="277">
        <v>51</v>
      </c>
      <c r="CH53" s="277">
        <v>10</v>
      </c>
      <c r="CI53" s="277">
        <v>10</v>
      </c>
      <c r="CJ53" s="277">
        <v>4</v>
      </c>
      <c r="CK53" s="278">
        <v>0</v>
      </c>
      <c r="CL53" s="278">
        <v>5</v>
      </c>
      <c r="CM53" s="277">
        <v>56</v>
      </c>
      <c r="CN53" s="278">
        <v>7844</v>
      </c>
      <c r="CO53" s="278">
        <v>76</v>
      </c>
      <c r="CP53" s="278">
        <v>459</v>
      </c>
      <c r="CQ53" s="279">
        <v>30</v>
      </c>
      <c r="CR53" s="51"/>
      <c r="CS53" s="276">
        <v>254</v>
      </c>
      <c r="CT53" s="278">
        <v>45</v>
      </c>
      <c r="CU53" s="278">
        <v>15</v>
      </c>
      <c r="CV53" s="278">
        <v>155</v>
      </c>
      <c r="CW53" s="278">
        <v>15</v>
      </c>
      <c r="CX53" s="319">
        <v>24</v>
      </c>
      <c r="CY53" s="319">
        <v>0</v>
      </c>
      <c r="CZ53" s="277">
        <v>899180</v>
      </c>
      <c r="DA53" s="279">
        <v>42805</v>
      </c>
    </row>
    <row r="54" spans="1:105" ht="15.75" customHeight="1">
      <c r="A54" s="689" t="s">
        <v>636</v>
      </c>
      <c r="B54" s="201">
        <v>29</v>
      </c>
      <c r="C54" s="234">
        <v>1123</v>
      </c>
      <c r="D54" s="234">
        <v>124</v>
      </c>
      <c r="E54" s="234">
        <v>4</v>
      </c>
      <c r="F54" s="234">
        <v>3</v>
      </c>
      <c r="G54" s="234">
        <v>211</v>
      </c>
      <c r="H54" s="234">
        <v>177</v>
      </c>
      <c r="I54" s="245">
        <v>26</v>
      </c>
      <c r="J54" s="201">
        <v>34</v>
      </c>
      <c r="K54" s="203">
        <v>10406</v>
      </c>
      <c r="L54" s="208">
        <v>808</v>
      </c>
      <c r="M54" s="203" t="s">
        <v>819</v>
      </c>
      <c r="N54" s="203" t="s">
        <v>819</v>
      </c>
      <c r="O54" s="203" t="s">
        <v>819</v>
      </c>
      <c r="P54" s="208">
        <v>16</v>
      </c>
      <c r="Q54" s="203">
        <v>4884</v>
      </c>
      <c r="R54" s="203">
        <v>467</v>
      </c>
      <c r="S54" s="203">
        <v>2</v>
      </c>
      <c r="T54" s="203">
        <v>154</v>
      </c>
      <c r="U54" s="205">
        <v>22</v>
      </c>
      <c r="V54" s="234">
        <v>1</v>
      </c>
      <c r="W54" s="203">
        <v>268</v>
      </c>
      <c r="X54" s="203">
        <v>30</v>
      </c>
      <c r="Y54" s="203">
        <v>1</v>
      </c>
      <c r="Z54" s="203">
        <v>726</v>
      </c>
      <c r="AA54" s="203">
        <v>51</v>
      </c>
      <c r="AB54" s="203">
        <v>1</v>
      </c>
      <c r="AC54" s="203">
        <v>287</v>
      </c>
      <c r="AD54" s="203">
        <v>37</v>
      </c>
      <c r="AE54" s="203">
        <v>9</v>
      </c>
      <c r="AF54" s="203">
        <v>5198</v>
      </c>
      <c r="AG54" s="205">
        <v>453</v>
      </c>
      <c r="AH54" s="201" t="s">
        <v>614</v>
      </c>
      <c r="AI54" s="203" t="s">
        <v>614</v>
      </c>
      <c r="AJ54" s="203" t="s">
        <v>614</v>
      </c>
      <c r="AK54" s="203">
        <v>2</v>
      </c>
      <c r="AL54" s="203">
        <v>279</v>
      </c>
      <c r="AM54" s="208">
        <v>76</v>
      </c>
      <c r="AN54" s="203" t="s">
        <v>614</v>
      </c>
      <c r="AO54" s="203" t="s">
        <v>614</v>
      </c>
      <c r="AP54" s="208">
        <v>5</v>
      </c>
      <c r="AQ54" s="208">
        <v>3</v>
      </c>
      <c r="AR54" s="203">
        <v>432948</v>
      </c>
      <c r="AS54" s="240">
        <v>216.5</v>
      </c>
      <c r="AT54" s="205">
        <v>486199</v>
      </c>
      <c r="AU54" s="156">
        <v>12</v>
      </c>
      <c r="AV54" s="203">
        <v>1</v>
      </c>
      <c r="AW54" s="203">
        <v>1</v>
      </c>
      <c r="AX54" s="208">
        <v>7</v>
      </c>
      <c r="AY54" s="203">
        <v>3</v>
      </c>
      <c r="AZ54" s="203">
        <v>0</v>
      </c>
      <c r="BA54" s="203">
        <v>0</v>
      </c>
      <c r="BB54" s="203">
        <v>0</v>
      </c>
      <c r="BC54" s="203">
        <v>0</v>
      </c>
      <c r="BD54" s="203">
        <v>0</v>
      </c>
      <c r="BE54" s="205">
        <v>29</v>
      </c>
      <c r="BF54" s="51"/>
      <c r="BG54" s="201">
        <v>15</v>
      </c>
      <c r="BH54" s="203">
        <v>43988</v>
      </c>
      <c r="BI54" s="203">
        <v>2</v>
      </c>
      <c r="BJ54" s="208">
        <v>54824</v>
      </c>
      <c r="BK54" s="203">
        <v>9</v>
      </c>
      <c r="BL54" s="203">
        <v>9</v>
      </c>
      <c r="BM54" s="203">
        <v>128158</v>
      </c>
      <c r="BN54" s="203">
        <v>3</v>
      </c>
      <c r="BO54" s="138">
        <v>872</v>
      </c>
      <c r="BP54" s="203">
        <v>9</v>
      </c>
      <c r="BQ54" s="205">
        <v>45</v>
      </c>
      <c r="BR54" s="51"/>
      <c r="BS54" s="241">
        <v>6</v>
      </c>
      <c r="BT54" s="242">
        <v>808</v>
      </c>
      <c r="BU54" s="900"/>
      <c r="BV54" s="201">
        <v>0</v>
      </c>
      <c r="BW54" s="438">
        <v>0</v>
      </c>
      <c r="BX54" s="203">
        <v>0</v>
      </c>
      <c r="BY54" s="234">
        <v>61</v>
      </c>
      <c r="BZ54" s="203">
        <v>2235</v>
      </c>
      <c r="CA54" s="203">
        <v>1877</v>
      </c>
      <c r="CB54" s="234">
        <v>33</v>
      </c>
      <c r="CC54" s="438">
        <v>1147</v>
      </c>
      <c r="CD54" s="205">
        <v>1155</v>
      </c>
      <c r="CE54" s="51"/>
      <c r="CF54" s="201">
        <v>255</v>
      </c>
      <c r="CG54" s="203">
        <v>53</v>
      </c>
      <c r="CH54" s="203">
        <v>14</v>
      </c>
      <c r="CI54" s="203">
        <v>14</v>
      </c>
      <c r="CJ54" s="203">
        <v>2</v>
      </c>
      <c r="CK54" s="208">
        <v>3</v>
      </c>
      <c r="CL54" s="208">
        <v>3</v>
      </c>
      <c r="CM54" s="203">
        <v>46</v>
      </c>
      <c r="CN54" s="208">
        <v>8184</v>
      </c>
      <c r="CO54" s="208">
        <v>145</v>
      </c>
      <c r="CP54" s="208">
        <v>202</v>
      </c>
      <c r="CQ54" s="205">
        <v>197</v>
      </c>
      <c r="CR54" s="51"/>
      <c r="CS54" s="201">
        <v>230</v>
      </c>
      <c r="CT54" s="208">
        <v>52</v>
      </c>
      <c r="CU54" s="208">
        <v>23</v>
      </c>
      <c r="CV54" s="208">
        <v>18</v>
      </c>
      <c r="CW54" s="208">
        <v>80</v>
      </c>
      <c r="CX54" s="244">
        <v>57</v>
      </c>
      <c r="CY54" s="244" t="s">
        <v>614</v>
      </c>
      <c r="CZ54" s="203">
        <v>901962.67</v>
      </c>
      <c r="DA54" s="205">
        <v>38218.89</v>
      </c>
    </row>
    <row r="55" spans="1:105" ht="15.75" customHeight="1">
      <c r="A55" s="489" t="s">
        <v>223</v>
      </c>
      <c r="B55" s="276">
        <v>42</v>
      </c>
      <c r="C55" s="308">
        <v>2350</v>
      </c>
      <c r="D55" s="308">
        <v>370</v>
      </c>
      <c r="E55" s="308">
        <v>11</v>
      </c>
      <c r="F55" s="308">
        <v>8</v>
      </c>
      <c r="G55" s="308">
        <v>1387</v>
      </c>
      <c r="H55" s="308">
        <v>1387</v>
      </c>
      <c r="I55" s="290">
        <v>168</v>
      </c>
      <c r="J55" s="276">
        <v>63</v>
      </c>
      <c r="K55" s="277">
        <v>26620</v>
      </c>
      <c r="L55" s="278">
        <v>2037</v>
      </c>
      <c r="M55" s="277" t="s">
        <v>614</v>
      </c>
      <c r="N55" s="277" t="s">
        <v>614</v>
      </c>
      <c r="O55" s="277" t="s">
        <v>614</v>
      </c>
      <c r="P55" s="278">
        <v>26</v>
      </c>
      <c r="Q55" s="277">
        <v>12938</v>
      </c>
      <c r="R55" s="277">
        <v>1091</v>
      </c>
      <c r="S55" s="277">
        <v>2</v>
      </c>
      <c r="T55" s="277">
        <v>612</v>
      </c>
      <c r="U55" s="279">
        <v>74</v>
      </c>
      <c r="V55" s="308" t="s">
        <v>614</v>
      </c>
      <c r="W55" s="277" t="s">
        <v>614</v>
      </c>
      <c r="X55" s="277" t="s">
        <v>614</v>
      </c>
      <c r="Y55" s="277" t="s">
        <v>614</v>
      </c>
      <c r="Z55" s="277" t="s">
        <v>614</v>
      </c>
      <c r="AA55" s="277" t="s">
        <v>614</v>
      </c>
      <c r="AB55" s="277" t="s">
        <v>614</v>
      </c>
      <c r="AC55" s="277" t="s">
        <v>614</v>
      </c>
      <c r="AD55" s="277" t="s">
        <v>614</v>
      </c>
      <c r="AE55" s="277">
        <v>15</v>
      </c>
      <c r="AF55" s="277">
        <v>11591</v>
      </c>
      <c r="AG55" s="279">
        <v>1219</v>
      </c>
      <c r="AH55" s="276">
        <v>5</v>
      </c>
      <c r="AI55" s="277">
        <v>579</v>
      </c>
      <c r="AJ55" s="277">
        <v>133</v>
      </c>
      <c r="AK55" s="277" t="s">
        <v>614</v>
      </c>
      <c r="AL55" s="277" t="s">
        <v>614</v>
      </c>
      <c r="AM55" s="278" t="s">
        <v>614</v>
      </c>
      <c r="AN55" s="277">
        <v>1</v>
      </c>
      <c r="AO55" s="277" t="s">
        <v>614</v>
      </c>
      <c r="AP55" s="278">
        <v>3</v>
      </c>
      <c r="AQ55" s="278">
        <v>6</v>
      </c>
      <c r="AR55" s="277">
        <v>1390827</v>
      </c>
      <c r="AS55" s="271">
        <v>289.2</v>
      </c>
      <c r="AT55" s="279">
        <v>2480569</v>
      </c>
      <c r="AU55" s="308">
        <v>17</v>
      </c>
      <c r="AV55" s="277" t="s">
        <v>614</v>
      </c>
      <c r="AW55" s="277">
        <v>3</v>
      </c>
      <c r="AX55" s="278">
        <v>12</v>
      </c>
      <c r="AY55" s="277">
        <v>2</v>
      </c>
      <c r="AZ55" s="277" t="s">
        <v>614</v>
      </c>
      <c r="BA55" s="277" t="s">
        <v>614</v>
      </c>
      <c r="BB55" s="277" t="s">
        <v>614</v>
      </c>
      <c r="BC55" s="277" t="s">
        <v>614</v>
      </c>
      <c r="BD55" s="277" t="s">
        <v>614</v>
      </c>
      <c r="BE55" s="279">
        <v>48</v>
      </c>
      <c r="BF55" s="51"/>
      <c r="BG55" s="276">
        <v>6</v>
      </c>
      <c r="BH55" s="277">
        <v>19090</v>
      </c>
      <c r="BI55" s="277">
        <v>2</v>
      </c>
      <c r="BJ55" s="278">
        <v>47000</v>
      </c>
      <c r="BK55" s="277">
        <v>10</v>
      </c>
      <c r="BL55" s="277">
        <v>10</v>
      </c>
      <c r="BM55" s="277">
        <v>137277</v>
      </c>
      <c r="BN55" s="277">
        <v>5</v>
      </c>
      <c r="BO55" s="277">
        <v>8011</v>
      </c>
      <c r="BP55" s="277">
        <v>8</v>
      </c>
      <c r="BQ55" s="279">
        <v>43</v>
      </c>
      <c r="BR55" s="51"/>
      <c r="BS55" s="317">
        <v>5</v>
      </c>
      <c r="BT55" s="318">
        <v>6060</v>
      </c>
      <c r="BU55" s="900"/>
      <c r="BV55" s="276">
        <v>0</v>
      </c>
      <c r="BW55" s="277">
        <v>0</v>
      </c>
      <c r="BX55" s="277">
        <v>0</v>
      </c>
      <c r="BY55" s="277">
        <v>158</v>
      </c>
      <c r="BZ55" s="277">
        <v>5583</v>
      </c>
      <c r="CA55" s="277">
        <v>5583</v>
      </c>
      <c r="CB55" s="308">
        <v>0</v>
      </c>
      <c r="CC55" s="277">
        <v>0</v>
      </c>
      <c r="CD55" s="279">
        <v>0</v>
      </c>
      <c r="CE55" s="51"/>
      <c r="CF55" s="276">
        <v>466</v>
      </c>
      <c r="CG55" s="277">
        <v>68</v>
      </c>
      <c r="CH55" s="277">
        <v>20</v>
      </c>
      <c r="CI55" s="277">
        <v>20</v>
      </c>
      <c r="CJ55" s="277">
        <v>4</v>
      </c>
      <c r="CK55" s="278">
        <v>3</v>
      </c>
      <c r="CL55" s="278">
        <v>8</v>
      </c>
      <c r="CM55" s="277">
        <v>111</v>
      </c>
      <c r="CN55" s="278">
        <v>21226</v>
      </c>
      <c r="CO55" s="278">
        <v>264</v>
      </c>
      <c r="CP55" s="278">
        <v>192</v>
      </c>
      <c r="CQ55" s="279">
        <v>192</v>
      </c>
      <c r="CR55" s="51"/>
      <c r="CS55" s="288">
        <v>226</v>
      </c>
      <c r="CT55" s="278">
        <v>17</v>
      </c>
      <c r="CU55" s="278">
        <v>12</v>
      </c>
      <c r="CV55" s="278">
        <v>125</v>
      </c>
      <c r="CW55" s="278">
        <v>12</v>
      </c>
      <c r="CX55" s="278">
        <v>60</v>
      </c>
      <c r="CY55" s="278" t="s">
        <v>614</v>
      </c>
      <c r="CZ55" s="277">
        <v>1472705</v>
      </c>
      <c r="DA55" s="279">
        <v>8560</v>
      </c>
    </row>
    <row r="56" spans="1:105" ht="15.75" customHeight="1">
      <c r="A56" s="689" t="s">
        <v>635</v>
      </c>
      <c r="B56" s="201" t="s">
        <v>614</v>
      </c>
      <c r="C56" s="234" t="s">
        <v>614</v>
      </c>
      <c r="D56" s="234" t="s">
        <v>614</v>
      </c>
      <c r="E56" s="234">
        <v>18</v>
      </c>
      <c r="F56" s="234" t="s">
        <v>614</v>
      </c>
      <c r="G56" s="234">
        <v>1569</v>
      </c>
      <c r="H56" s="234">
        <v>1207</v>
      </c>
      <c r="I56" s="245">
        <v>192</v>
      </c>
      <c r="J56" s="201">
        <v>37</v>
      </c>
      <c r="K56" s="203">
        <v>10125</v>
      </c>
      <c r="L56" s="208">
        <v>674</v>
      </c>
      <c r="M56" s="203" t="s">
        <v>614</v>
      </c>
      <c r="N56" s="203" t="s">
        <v>614</v>
      </c>
      <c r="O56" s="203" t="s">
        <v>614</v>
      </c>
      <c r="P56" s="208">
        <v>27</v>
      </c>
      <c r="Q56" s="203">
        <v>4935</v>
      </c>
      <c r="R56" s="203">
        <v>447</v>
      </c>
      <c r="S56" s="203">
        <v>1</v>
      </c>
      <c r="T56" s="203">
        <v>50</v>
      </c>
      <c r="U56" s="205">
        <v>7</v>
      </c>
      <c r="V56" s="234" t="s">
        <v>614</v>
      </c>
      <c r="W56" s="203" t="s">
        <v>614</v>
      </c>
      <c r="X56" s="203" t="s">
        <v>614</v>
      </c>
      <c r="Y56" s="203" t="s">
        <v>614</v>
      </c>
      <c r="Z56" s="203" t="s">
        <v>614</v>
      </c>
      <c r="AA56" s="203" t="s">
        <v>614</v>
      </c>
      <c r="AB56" s="203">
        <v>1</v>
      </c>
      <c r="AC56" s="203">
        <v>479</v>
      </c>
      <c r="AD56" s="203">
        <v>44</v>
      </c>
      <c r="AE56" s="203">
        <v>10</v>
      </c>
      <c r="AF56" s="203">
        <v>3997</v>
      </c>
      <c r="AG56" s="205">
        <v>377</v>
      </c>
      <c r="AH56" s="201" t="s">
        <v>614</v>
      </c>
      <c r="AI56" s="203" t="s">
        <v>614</v>
      </c>
      <c r="AJ56" s="203" t="s">
        <v>614</v>
      </c>
      <c r="AK56" s="203">
        <v>3</v>
      </c>
      <c r="AL56" s="203">
        <v>90</v>
      </c>
      <c r="AM56" s="208">
        <v>38</v>
      </c>
      <c r="AN56" s="203" t="s">
        <v>819</v>
      </c>
      <c r="AO56" s="203" t="s">
        <v>819</v>
      </c>
      <c r="AP56" s="208">
        <v>2</v>
      </c>
      <c r="AQ56" s="208">
        <v>7</v>
      </c>
      <c r="AR56" s="203">
        <v>787973</v>
      </c>
      <c r="AS56" s="240">
        <v>364.8</v>
      </c>
      <c r="AT56" s="205">
        <v>836250</v>
      </c>
      <c r="AU56" s="234">
        <v>15</v>
      </c>
      <c r="AV56" s="203">
        <v>1</v>
      </c>
      <c r="AW56" s="203">
        <v>2</v>
      </c>
      <c r="AX56" s="208">
        <v>8</v>
      </c>
      <c r="AY56" s="203">
        <v>4</v>
      </c>
      <c r="AZ56" s="203">
        <v>0</v>
      </c>
      <c r="BA56" s="203">
        <v>0</v>
      </c>
      <c r="BB56" s="203">
        <v>0</v>
      </c>
      <c r="BC56" s="203">
        <v>0</v>
      </c>
      <c r="BD56" s="203">
        <v>0</v>
      </c>
      <c r="BE56" s="205">
        <v>23</v>
      </c>
      <c r="BF56" s="51"/>
      <c r="BG56" s="201">
        <v>10</v>
      </c>
      <c r="BH56" s="203">
        <v>29807</v>
      </c>
      <c r="BI56" s="203">
        <v>1</v>
      </c>
      <c r="BJ56" s="208">
        <v>20800</v>
      </c>
      <c r="BK56" s="203">
        <v>3</v>
      </c>
      <c r="BL56" s="203">
        <v>3</v>
      </c>
      <c r="BM56" s="203">
        <v>62500</v>
      </c>
      <c r="BN56" s="203">
        <v>9</v>
      </c>
      <c r="BO56" s="203">
        <v>4763</v>
      </c>
      <c r="BP56" s="203">
        <v>7</v>
      </c>
      <c r="BQ56" s="205">
        <v>33</v>
      </c>
      <c r="BR56" s="51"/>
      <c r="BS56" s="241">
        <v>7</v>
      </c>
      <c r="BT56" s="242">
        <v>4693</v>
      </c>
      <c r="BU56" s="900"/>
      <c r="BV56" s="201">
        <v>58</v>
      </c>
      <c r="BW56" s="203">
        <v>0</v>
      </c>
      <c r="BX56" s="203">
        <v>2607</v>
      </c>
      <c r="BY56" s="234">
        <v>0</v>
      </c>
      <c r="BZ56" s="203">
        <v>0</v>
      </c>
      <c r="CA56" s="203">
        <v>0</v>
      </c>
      <c r="CB56" s="234">
        <v>5</v>
      </c>
      <c r="CC56" s="203">
        <v>135</v>
      </c>
      <c r="CD56" s="205">
        <v>229</v>
      </c>
      <c r="CE56" s="51"/>
      <c r="CF56" s="201">
        <v>352</v>
      </c>
      <c r="CG56" s="203">
        <v>71</v>
      </c>
      <c r="CH56" s="203">
        <v>16</v>
      </c>
      <c r="CI56" s="203">
        <v>6</v>
      </c>
      <c r="CJ56" s="203">
        <v>2</v>
      </c>
      <c r="CK56" s="208">
        <v>2</v>
      </c>
      <c r="CL56" s="208">
        <v>10</v>
      </c>
      <c r="CM56" s="203">
        <v>64</v>
      </c>
      <c r="CN56" s="208">
        <v>9865</v>
      </c>
      <c r="CO56" s="208">
        <v>56</v>
      </c>
      <c r="CP56" s="208">
        <v>467</v>
      </c>
      <c r="CQ56" s="205">
        <v>359</v>
      </c>
      <c r="CR56" s="51"/>
      <c r="CS56" s="201">
        <v>264</v>
      </c>
      <c r="CT56" s="208">
        <v>37</v>
      </c>
      <c r="CU56" s="208">
        <v>3</v>
      </c>
      <c r="CV56" s="208">
        <v>139</v>
      </c>
      <c r="CW56" s="208">
        <v>19</v>
      </c>
      <c r="CX56" s="244">
        <v>16</v>
      </c>
      <c r="CY56" s="244">
        <v>50</v>
      </c>
      <c r="CZ56" s="203">
        <v>1097836</v>
      </c>
      <c r="DA56" s="205">
        <v>134751</v>
      </c>
    </row>
    <row r="57" spans="1:105" ht="15.75" customHeight="1">
      <c r="A57" s="489" t="s">
        <v>260</v>
      </c>
      <c r="B57" s="276">
        <v>9</v>
      </c>
      <c r="C57" s="308">
        <v>339</v>
      </c>
      <c r="D57" s="308">
        <v>78</v>
      </c>
      <c r="E57" s="308">
        <v>14</v>
      </c>
      <c r="F57" s="308">
        <v>4</v>
      </c>
      <c r="G57" s="308">
        <v>2426</v>
      </c>
      <c r="H57" s="308">
        <v>976</v>
      </c>
      <c r="I57" s="290">
        <v>277</v>
      </c>
      <c r="J57" s="276">
        <v>76</v>
      </c>
      <c r="K57" s="277">
        <v>24658</v>
      </c>
      <c r="L57" s="278">
        <v>1605</v>
      </c>
      <c r="M57" s="277">
        <v>3</v>
      </c>
      <c r="N57" s="277">
        <v>833</v>
      </c>
      <c r="O57" s="277">
        <v>69</v>
      </c>
      <c r="P57" s="278">
        <v>34</v>
      </c>
      <c r="Q57" s="277">
        <v>11360</v>
      </c>
      <c r="R57" s="277">
        <v>768</v>
      </c>
      <c r="S57" s="277">
        <v>6</v>
      </c>
      <c r="T57" s="277" t="s">
        <v>785</v>
      </c>
      <c r="U57" s="279" t="s">
        <v>785</v>
      </c>
      <c r="V57" s="308">
        <v>1</v>
      </c>
      <c r="W57" s="277">
        <v>214</v>
      </c>
      <c r="X57" s="277">
        <v>24</v>
      </c>
      <c r="Y57" s="277" t="s">
        <v>614</v>
      </c>
      <c r="Z57" s="277" t="s">
        <v>614</v>
      </c>
      <c r="AA57" s="277" t="s">
        <v>614</v>
      </c>
      <c r="AB57" s="277">
        <v>1</v>
      </c>
      <c r="AC57" s="277">
        <v>582</v>
      </c>
      <c r="AD57" s="277">
        <v>51</v>
      </c>
      <c r="AE57" s="277">
        <v>17</v>
      </c>
      <c r="AF57" s="277" t="s">
        <v>785</v>
      </c>
      <c r="AG57" s="279" t="s">
        <v>785</v>
      </c>
      <c r="AH57" s="276" t="s">
        <v>614</v>
      </c>
      <c r="AI57" s="277" t="s">
        <v>614</v>
      </c>
      <c r="AJ57" s="277" t="s">
        <v>614</v>
      </c>
      <c r="AK57" s="277">
        <v>8</v>
      </c>
      <c r="AL57" s="277" t="s">
        <v>785</v>
      </c>
      <c r="AM57" s="277" t="s">
        <v>785</v>
      </c>
      <c r="AN57" s="277" t="s">
        <v>614</v>
      </c>
      <c r="AO57" s="277">
        <v>1</v>
      </c>
      <c r="AP57" s="278">
        <v>3</v>
      </c>
      <c r="AQ57" s="278">
        <v>7</v>
      </c>
      <c r="AR57" s="277">
        <v>1215296</v>
      </c>
      <c r="AS57" s="315">
        <v>261.10000000000002</v>
      </c>
      <c r="AT57" s="279">
        <v>2365063</v>
      </c>
      <c r="AU57" s="308">
        <v>15</v>
      </c>
      <c r="AV57" s="277" t="s">
        <v>614</v>
      </c>
      <c r="AW57" s="277" t="s">
        <v>614</v>
      </c>
      <c r="AX57" s="278">
        <v>10</v>
      </c>
      <c r="AY57" s="277">
        <v>3</v>
      </c>
      <c r="AZ57" s="277" t="s">
        <v>614</v>
      </c>
      <c r="BA57" s="277">
        <v>1</v>
      </c>
      <c r="BB57" s="277">
        <v>1</v>
      </c>
      <c r="BC57" s="277" t="s">
        <v>614</v>
      </c>
      <c r="BD57" s="277" t="s">
        <v>614</v>
      </c>
      <c r="BE57" s="279">
        <v>76</v>
      </c>
      <c r="BF57" s="51"/>
      <c r="BG57" s="276">
        <v>6</v>
      </c>
      <c r="BH57" s="277">
        <v>34513</v>
      </c>
      <c r="BI57" s="277">
        <v>1</v>
      </c>
      <c r="BJ57" s="278">
        <v>25000</v>
      </c>
      <c r="BK57" s="277">
        <v>5</v>
      </c>
      <c r="BL57" s="277">
        <v>6</v>
      </c>
      <c r="BM57" s="277">
        <v>118617</v>
      </c>
      <c r="BN57" s="277">
        <v>3</v>
      </c>
      <c r="BO57" s="277">
        <v>2085</v>
      </c>
      <c r="BP57" s="277">
        <v>10</v>
      </c>
      <c r="BQ57" s="279">
        <v>59</v>
      </c>
      <c r="BR57" s="51"/>
      <c r="BS57" s="326">
        <v>7</v>
      </c>
      <c r="BT57" s="327">
        <v>5263</v>
      </c>
      <c r="BU57" s="909"/>
      <c r="BV57" s="276">
        <v>69</v>
      </c>
      <c r="BW57" s="277">
        <v>5960</v>
      </c>
      <c r="BX57" s="277">
        <v>6110</v>
      </c>
      <c r="BY57" s="308" t="s">
        <v>614</v>
      </c>
      <c r="BZ57" s="277" t="s">
        <v>614</v>
      </c>
      <c r="CA57" s="277" t="s">
        <v>614</v>
      </c>
      <c r="CB57" s="308">
        <v>3</v>
      </c>
      <c r="CC57" s="277">
        <v>160</v>
      </c>
      <c r="CD57" s="279">
        <v>112</v>
      </c>
      <c r="CE57" s="51"/>
      <c r="CF57" s="276">
        <v>470</v>
      </c>
      <c r="CG57" s="277">
        <v>76</v>
      </c>
      <c r="CH57" s="277">
        <v>17</v>
      </c>
      <c r="CI57" s="277">
        <v>17</v>
      </c>
      <c r="CJ57" s="277">
        <v>7</v>
      </c>
      <c r="CK57" s="278">
        <v>1</v>
      </c>
      <c r="CL57" s="278">
        <v>4</v>
      </c>
      <c r="CM57" s="277">
        <v>67</v>
      </c>
      <c r="CN57" s="278">
        <v>18801</v>
      </c>
      <c r="CO57" s="278">
        <v>240</v>
      </c>
      <c r="CP57" s="278">
        <v>322</v>
      </c>
      <c r="CQ57" s="279">
        <v>275</v>
      </c>
      <c r="CR57" s="51"/>
      <c r="CS57" s="276">
        <v>140</v>
      </c>
      <c r="CT57" s="278">
        <v>56</v>
      </c>
      <c r="CU57" s="278">
        <v>9</v>
      </c>
      <c r="CV57" s="278">
        <v>15</v>
      </c>
      <c r="CW57" s="278">
        <v>16</v>
      </c>
      <c r="CX57" s="319">
        <v>44</v>
      </c>
      <c r="CY57" s="319" t="s">
        <v>614</v>
      </c>
      <c r="CZ57" s="277">
        <v>1343027.6</v>
      </c>
      <c r="DA57" s="279">
        <v>148392.65</v>
      </c>
    </row>
    <row r="58" spans="1:105" ht="15.75" customHeight="1">
      <c r="A58" s="689" t="s">
        <v>279</v>
      </c>
      <c r="B58" s="137">
        <v>6</v>
      </c>
      <c r="C58" s="156">
        <v>247</v>
      </c>
      <c r="D58" s="156">
        <v>27</v>
      </c>
      <c r="E58" s="156">
        <v>7</v>
      </c>
      <c r="F58" s="156">
        <v>4</v>
      </c>
      <c r="G58" s="156">
        <v>703</v>
      </c>
      <c r="H58" s="156">
        <v>703</v>
      </c>
      <c r="I58" s="374">
        <v>77</v>
      </c>
      <c r="J58" s="137">
        <v>44</v>
      </c>
      <c r="K58" s="138">
        <v>12069</v>
      </c>
      <c r="L58" s="139">
        <v>1032</v>
      </c>
      <c r="M58" s="138" t="s">
        <v>614</v>
      </c>
      <c r="N58" s="138" t="s">
        <v>614</v>
      </c>
      <c r="O58" s="138" t="s">
        <v>614</v>
      </c>
      <c r="P58" s="139">
        <v>22</v>
      </c>
      <c r="Q58" s="138">
        <v>5817</v>
      </c>
      <c r="R58" s="138">
        <v>555</v>
      </c>
      <c r="S58" s="138">
        <v>1</v>
      </c>
      <c r="T58" s="138">
        <v>53</v>
      </c>
      <c r="U58" s="140">
        <v>11</v>
      </c>
      <c r="V58" s="156" t="s">
        <v>614</v>
      </c>
      <c r="W58" s="138" t="s">
        <v>614</v>
      </c>
      <c r="X58" s="138" t="s">
        <v>614</v>
      </c>
      <c r="Y58" s="138" t="s">
        <v>614</v>
      </c>
      <c r="Z58" s="138" t="s">
        <v>614</v>
      </c>
      <c r="AA58" s="138" t="s">
        <v>614</v>
      </c>
      <c r="AB58" s="138">
        <v>1</v>
      </c>
      <c r="AC58" s="138">
        <v>512</v>
      </c>
      <c r="AD58" s="138">
        <v>57</v>
      </c>
      <c r="AE58" s="138">
        <v>13</v>
      </c>
      <c r="AF58" s="138">
        <v>4645</v>
      </c>
      <c r="AG58" s="140">
        <v>481</v>
      </c>
      <c r="AH58" s="137">
        <v>1</v>
      </c>
      <c r="AI58" s="138">
        <v>9</v>
      </c>
      <c r="AJ58" s="138">
        <v>5</v>
      </c>
      <c r="AK58" s="138">
        <v>3</v>
      </c>
      <c r="AL58" s="138">
        <v>146</v>
      </c>
      <c r="AM58" s="139">
        <v>25</v>
      </c>
      <c r="AN58" s="138" t="s">
        <v>614</v>
      </c>
      <c r="AO58" s="138">
        <v>1</v>
      </c>
      <c r="AP58" s="139">
        <v>3</v>
      </c>
      <c r="AQ58" s="139">
        <v>6</v>
      </c>
      <c r="AR58" s="138">
        <v>784758</v>
      </c>
      <c r="AS58" s="157">
        <v>310</v>
      </c>
      <c r="AT58" s="140">
        <v>992948</v>
      </c>
      <c r="AU58" s="156">
        <v>20</v>
      </c>
      <c r="AV58" s="138" t="s">
        <v>614</v>
      </c>
      <c r="AW58" s="438">
        <v>2</v>
      </c>
      <c r="AX58" s="139">
        <v>16</v>
      </c>
      <c r="AY58" s="138">
        <v>1</v>
      </c>
      <c r="AZ58" s="138" t="s">
        <v>614</v>
      </c>
      <c r="BA58" s="138" t="s">
        <v>614</v>
      </c>
      <c r="BB58" s="138" t="s">
        <v>614</v>
      </c>
      <c r="BC58" s="138" t="s">
        <v>614</v>
      </c>
      <c r="BD58" s="138">
        <v>1</v>
      </c>
      <c r="BE58" s="140">
        <v>34</v>
      </c>
      <c r="BF58" s="51"/>
      <c r="BG58" s="137">
        <v>9</v>
      </c>
      <c r="BH58" s="138">
        <v>20358</v>
      </c>
      <c r="BI58" s="138">
        <v>1</v>
      </c>
      <c r="BJ58" s="139">
        <v>7532</v>
      </c>
      <c r="BK58" s="138">
        <v>5</v>
      </c>
      <c r="BL58" s="138">
        <v>5</v>
      </c>
      <c r="BM58" s="138">
        <v>94095</v>
      </c>
      <c r="BN58" s="138">
        <v>3</v>
      </c>
      <c r="BO58" s="138">
        <v>4062</v>
      </c>
      <c r="BP58" s="138">
        <v>7</v>
      </c>
      <c r="BQ58" s="140">
        <v>32</v>
      </c>
      <c r="BR58" s="51"/>
      <c r="BS58" s="158">
        <v>6</v>
      </c>
      <c r="BT58" s="159">
        <v>4992</v>
      </c>
      <c r="BU58" s="900"/>
      <c r="BV58" s="137">
        <v>38</v>
      </c>
      <c r="BW58" s="138">
        <v>3071</v>
      </c>
      <c r="BX58" s="138">
        <v>2514</v>
      </c>
      <c r="BY58" s="156" t="s">
        <v>614</v>
      </c>
      <c r="BZ58" s="138" t="s">
        <v>614</v>
      </c>
      <c r="CA58" s="138" t="s">
        <v>614</v>
      </c>
      <c r="CB58" s="156">
        <v>1</v>
      </c>
      <c r="CC58" s="138">
        <v>25</v>
      </c>
      <c r="CD58" s="140">
        <v>35</v>
      </c>
      <c r="CE58" s="51"/>
      <c r="CF58" s="137">
        <v>327</v>
      </c>
      <c r="CG58" s="138">
        <v>43</v>
      </c>
      <c r="CH58" s="138">
        <v>13</v>
      </c>
      <c r="CI58" s="138">
        <v>13</v>
      </c>
      <c r="CJ58" s="138">
        <v>6</v>
      </c>
      <c r="CK58" s="139" t="s">
        <v>614</v>
      </c>
      <c r="CL58" s="139">
        <v>4</v>
      </c>
      <c r="CM58" s="138">
        <v>72</v>
      </c>
      <c r="CN58" s="139">
        <v>13914</v>
      </c>
      <c r="CO58" s="139">
        <v>146</v>
      </c>
      <c r="CP58" s="139">
        <v>236</v>
      </c>
      <c r="CQ58" s="140">
        <v>180</v>
      </c>
      <c r="CR58" s="51"/>
      <c r="CS58" s="137">
        <v>131</v>
      </c>
      <c r="CT58" s="139">
        <v>29</v>
      </c>
      <c r="CU58" s="139">
        <v>53</v>
      </c>
      <c r="CV58" s="139">
        <v>8</v>
      </c>
      <c r="CW58" s="139">
        <v>9</v>
      </c>
      <c r="CX58" s="416">
        <v>32</v>
      </c>
      <c r="CY58" s="416" t="s">
        <v>614</v>
      </c>
      <c r="CZ58" s="138">
        <v>1497460</v>
      </c>
      <c r="DA58" s="140">
        <v>26622</v>
      </c>
    </row>
    <row r="59" spans="1:105" ht="15.75" customHeight="1">
      <c r="A59" s="489" t="s">
        <v>225</v>
      </c>
      <c r="B59" s="276">
        <v>20</v>
      </c>
      <c r="C59" s="308">
        <v>643</v>
      </c>
      <c r="D59" s="308">
        <v>81</v>
      </c>
      <c r="E59" s="308">
        <v>23</v>
      </c>
      <c r="F59" s="308">
        <v>9</v>
      </c>
      <c r="G59" s="308">
        <v>3445</v>
      </c>
      <c r="H59" s="308">
        <v>816</v>
      </c>
      <c r="I59" s="290">
        <v>394</v>
      </c>
      <c r="J59" s="276">
        <v>51</v>
      </c>
      <c r="K59" s="277">
        <v>22369</v>
      </c>
      <c r="L59" s="278">
        <v>1641</v>
      </c>
      <c r="M59" s="277">
        <v>1</v>
      </c>
      <c r="N59" s="277">
        <v>614</v>
      </c>
      <c r="O59" s="277">
        <v>29</v>
      </c>
      <c r="P59" s="278">
        <v>23</v>
      </c>
      <c r="Q59" s="277">
        <v>10887</v>
      </c>
      <c r="R59" s="277">
        <v>884</v>
      </c>
      <c r="S59" s="277">
        <v>5</v>
      </c>
      <c r="T59" s="277">
        <v>972</v>
      </c>
      <c r="U59" s="279">
        <v>86</v>
      </c>
      <c r="V59" s="308" t="s">
        <v>614</v>
      </c>
      <c r="W59" s="277" t="s">
        <v>614</v>
      </c>
      <c r="X59" s="277" t="s">
        <v>614</v>
      </c>
      <c r="Y59" s="277" t="s">
        <v>614</v>
      </c>
      <c r="Z59" s="277" t="s">
        <v>614</v>
      </c>
      <c r="AA59" s="277" t="s">
        <v>614</v>
      </c>
      <c r="AB59" s="277">
        <v>1</v>
      </c>
      <c r="AC59" s="277">
        <v>874</v>
      </c>
      <c r="AD59" s="277">
        <v>74</v>
      </c>
      <c r="AE59" s="277">
        <v>13</v>
      </c>
      <c r="AF59" s="277">
        <v>10626</v>
      </c>
      <c r="AG59" s="279">
        <v>948</v>
      </c>
      <c r="AH59" s="276" t="s">
        <v>614</v>
      </c>
      <c r="AI59" s="277" t="s">
        <v>614</v>
      </c>
      <c r="AJ59" s="277" t="s">
        <v>614</v>
      </c>
      <c r="AK59" s="277">
        <v>5</v>
      </c>
      <c r="AL59" s="277">
        <v>824</v>
      </c>
      <c r="AM59" s="278">
        <v>61</v>
      </c>
      <c r="AN59" s="277" t="s">
        <v>614</v>
      </c>
      <c r="AO59" s="277" t="s">
        <v>614</v>
      </c>
      <c r="AP59" s="278" t="s">
        <v>614</v>
      </c>
      <c r="AQ59" s="278">
        <v>5</v>
      </c>
      <c r="AR59" s="277">
        <v>1351507</v>
      </c>
      <c r="AS59" s="315">
        <v>324.89999999999998</v>
      </c>
      <c r="AT59" s="279">
        <v>2452739</v>
      </c>
      <c r="AU59" s="308">
        <v>16</v>
      </c>
      <c r="AV59" s="277">
        <v>2</v>
      </c>
      <c r="AW59" s="277" t="s">
        <v>614</v>
      </c>
      <c r="AX59" s="278">
        <v>7</v>
      </c>
      <c r="AY59" s="277">
        <v>5</v>
      </c>
      <c r="AZ59" s="277">
        <v>1</v>
      </c>
      <c r="BA59" s="277" t="s">
        <v>614</v>
      </c>
      <c r="BB59" s="277" t="s">
        <v>614</v>
      </c>
      <c r="BC59" s="277" t="s">
        <v>614</v>
      </c>
      <c r="BD59" s="277">
        <v>1</v>
      </c>
      <c r="BE59" s="279" t="s">
        <v>614</v>
      </c>
      <c r="BF59" s="51"/>
      <c r="BG59" s="276">
        <v>13</v>
      </c>
      <c r="BH59" s="277">
        <v>34766</v>
      </c>
      <c r="BI59" s="277">
        <v>1</v>
      </c>
      <c r="BJ59" s="278">
        <v>52545</v>
      </c>
      <c r="BK59" s="277">
        <v>9</v>
      </c>
      <c r="BL59" s="277">
        <v>10</v>
      </c>
      <c r="BM59" s="277">
        <v>99498</v>
      </c>
      <c r="BN59" s="277">
        <v>8</v>
      </c>
      <c r="BO59" s="277">
        <v>4378</v>
      </c>
      <c r="BP59" s="277">
        <v>11</v>
      </c>
      <c r="BQ59" s="279">
        <v>39</v>
      </c>
      <c r="BR59" s="51"/>
      <c r="BS59" s="317">
        <v>2</v>
      </c>
      <c r="BT59" s="318">
        <v>1500</v>
      </c>
      <c r="BU59" s="900"/>
      <c r="BV59" s="276">
        <v>45</v>
      </c>
      <c r="BW59" s="277">
        <v>4050</v>
      </c>
      <c r="BX59" s="277">
        <v>3908</v>
      </c>
      <c r="BY59" s="308">
        <v>3</v>
      </c>
      <c r="BZ59" s="277">
        <v>90</v>
      </c>
      <c r="CA59" s="277">
        <v>84</v>
      </c>
      <c r="CB59" s="308">
        <v>27</v>
      </c>
      <c r="CC59" s="277">
        <v>1055</v>
      </c>
      <c r="CD59" s="279">
        <v>874</v>
      </c>
      <c r="CE59" s="51"/>
      <c r="CF59" s="276">
        <v>497</v>
      </c>
      <c r="CG59" s="277">
        <v>75</v>
      </c>
      <c r="CH59" s="277">
        <v>18</v>
      </c>
      <c r="CI59" s="277">
        <v>18</v>
      </c>
      <c r="CJ59" s="277">
        <v>5</v>
      </c>
      <c r="CK59" s="278">
        <v>4</v>
      </c>
      <c r="CL59" s="278">
        <v>5</v>
      </c>
      <c r="CM59" s="277">
        <v>145</v>
      </c>
      <c r="CN59" s="278">
        <v>21358</v>
      </c>
      <c r="CO59" s="278">
        <v>146</v>
      </c>
      <c r="CP59" s="278">
        <v>191</v>
      </c>
      <c r="CQ59" s="279">
        <v>153</v>
      </c>
      <c r="CR59" s="51"/>
      <c r="CS59" s="276">
        <v>211</v>
      </c>
      <c r="CT59" s="278">
        <v>43</v>
      </c>
      <c r="CU59" s="278">
        <v>6</v>
      </c>
      <c r="CV59" s="278">
        <v>100</v>
      </c>
      <c r="CW59" s="278">
        <v>57</v>
      </c>
      <c r="CX59" s="319">
        <v>5</v>
      </c>
      <c r="CY59" s="319" t="s">
        <v>614</v>
      </c>
      <c r="CZ59" s="277">
        <v>1410039.25</v>
      </c>
      <c r="DA59" s="279">
        <v>67450.289999999994</v>
      </c>
    </row>
    <row r="60" spans="1:105" ht="15.75" customHeight="1">
      <c r="A60" s="689" t="s">
        <v>270</v>
      </c>
      <c r="B60" s="201">
        <v>5</v>
      </c>
      <c r="C60" s="234">
        <v>189</v>
      </c>
      <c r="D60" s="234">
        <v>26</v>
      </c>
      <c r="E60" s="234">
        <v>36</v>
      </c>
      <c r="F60" s="234">
        <v>12</v>
      </c>
      <c r="G60" s="234">
        <v>5648</v>
      </c>
      <c r="H60" s="234">
        <v>1197</v>
      </c>
      <c r="I60" s="245">
        <v>616</v>
      </c>
      <c r="J60" s="201">
        <v>59</v>
      </c>
      <c r="K60" s="203">
        <v>26322</v>
      </c>
      <c r="L60" s="208">
        <v>1517</v>
      </c>
      <c r="M60" s="203">
        <v>1</v>
      </c>
      <c r="N60" s="203">
        <v>567</v>
      </c>
      <c r="O60" s="203">
        <v>31</v>
      </c>
      <c r="P60" s="208">
        <v>29</v>
      </c>
      <c r="Q60" s="203">
        <v>11862</v>
      </c>
      <c r="R60" s="203">
        <v>890</v>
      </c>
      <c r="S60" s="203">
        <v>3</v>
      </c>
      <c r="T60" s="203">
        <v>1131</v>
      </c>
      <c r="U60" s="205">
        <v>94</v>
      </c>
      <c r="V60" s="234" t="s">
        <v>614</v>
      </c>
      <c r="W60" s="203" t="s">
        <v>614</v>
      </c>
      <c r="X60" s="203" t="s">
        <v>614</v>
      </c>
      <c r="Y60" s="203" t="s">
        <v>614</v>
      </c>
      <c r="Z60" s="203" t="s">
        <v>614</v>
      </c>
      <c r="AA60" s="203" t="s">
        <v>614</v>
      </c>
      <c r="AB60" s="203" t="s">
        <v>614</v>
      </c>
      <c r="AC60" s="203" t="s">
        <v>614</v>
      </c>
      <c r="AD60" s="203" t="s">
        <v>614</v>
      </c>
      <c r="AE60" s="203">
        <v>16</v>
      </c>
      <c r="AF60" s="203">
        <v>14486</v>
      </c>
      <c r="AG60" s="205">
        <v>1011</v>
      </c>
      <c r="AH60" s="201" t="s">
        <v>614</v>
      </c>
      <c r="AI60" s="203" t="s">
        <v>614</v>
      </c>
      <c r="AJ60" s="203" t="s">
        <v>614</v>
      </c>
      <c r="AK60" s="203">
        <v>3</v>
      </c>
      <c r="AL60" s="203">
        <v>118</v>
      </c>
      <c r="AM60" s="208">
        <v>32</v>
      </c>
      <c r="AN60" s="203" t="s">
        <v>614</v>
      </c>
      <c r="AO60" s="203" t="s">
        <v>614</v>
      </c>
      <c r="AP60" s="208">
        <v>4</v>
      </c>
      <c r="AQ60" s="208">
        <v>4</v>
      </c>
      <c r="AR60" s="203">
        <v>778282</v>
      </c>
      <c r="AS60" s="240">
        <v>153.1</v>
      </c>
      <c r="AT60" s="205">
        <v>1747816</v>
      </c>
      <c r="AU60" s="234">
        <v>12</v>
      </c>
      <c r="AV60" s="203">
        <v>1</v>
      </c>
      <c r="AW60" s="203" t="s">
        <v>614</v>
      </c>
      <c r="AX60" s="208">
        <v>8</v>
      </c>
      <c r="AY60" s="203">
        <v>3</v>
      </c>
      <c r="AZ60" s="203" t="s">
        <v>614</v>
      </c>
      <c r="BA60" s="203" t="s">
        <v>614</v>
      </c>
      <c r="BB60" s="203" t="s">
        <v>614</v>
      </c>
      <c r="BC60" s="203" t="s">
        <v>614</v>
      </c>
      <c r="BD60" s="203" t="s">
        <v>614</v>
      </c>
      <c r="BE60" s="205">
        <v>41</v>
      </c>
      <c r="BF60" s="51"/>
      <c r="BG60" s="201">
        <v>8</v>
      </c>
      <c r="BH60" s="203">
        <v>18950</v>
      </c>
      <c r="BI60" s="203">
        <v>1</v>
      </c>
      <c r="BJ60" s="208">
        <v>16822</v>
      </c>
      <c r="BK60" s="203">
        <v>2</v>
      </c>
      <c r="BL60" s="203">
        <v>4</v>
      </c>
      <c r="BM60" s="203">
        <v>76185</v>
      </c>
      <c r="BN60" s="203">
        <v>3</v>
      </c>
      <c r="BO60" s="203">
        <v>4527</v>
      </c>
      <c r="BP60" s="203">
        <v>5</v>
      </c>
      <c r="BQ60" s="205">
        <v>39</v>
      </c>
      <c r="BR60" s="51"/>
      <c r="BS60" s="241">
        <v>4</v>
      </c>
      <c r="BT60" s="242">
        <v>2987</v>
      </c>
      <c r="BU60" s="900"/>
      <c r="BV60" s="201" t="s">
        <v>614</v>
      </c>
      <c r="BW60" s="203" t="s">
        <v>614</v>
      </c>
      <c r="BX60" s="203" t="s">
        <v>614</v>
      </c>
      <c r="BY60" s="234">
        <v>119</v>
      </c>
      <c r="BZ60" s="203">
        <v>5797</v>
      </c>
      <c r="CA60" s="203">
        <v>5347</v>
      </c>
      <c r="CB60" s="234">
        <v>10</v>
      </c>
      <c r="CC60" s="203">
        <v>408</v>
      </c>
      <c r="CD60" s="205">
        <v>386</v>
      </c>
      <c r="CE60" s="51"/>
      <c r="CF60" s="201">
        <v>457</v>
      </c>
      <c r="CG60" s="203">
        <v>82</v>
      </c>
      <c r="CH60" s="203">
        <v>18</v>
      </c>
      <c r="CI60" s="203">
        <v>16</v>
      </c>
      <c r="CJ60" s="203">
        <v>4</v>
      </c>
      <c r="CK60" s="208">
        <v>5</v>
      </c>
      <c r="CL60" s="208">
        <v>2</v>
      </c>
      <c r="CM60" s="203">
        <v>113</v>
      </c>
      <c r="CN60" s="208">
        <v>23969</v>
      </c>
      <c r="CO60" s="208">
        <v>229</v>
      </c>
      <c r="CP60" s="208">
        <v>392</v>
      </c>
      <c r="CQ60" s="205">
        <v>329</v>
      </c>
      <c r="CR60" s="51"/>
      <c r="CS60" s="201">
        <v>119</v>
      </c>
      <c r="CT60" s="208">
        <v>20</v>
      </c>
      <c r="CU60" s="208">
        <v>3</v>
      </c>
      <c r="CV60" s="208">
        <v>63</v>
      </c>
      <c r="CW60" s="208">
        <v>14</v>
      </c>
      <c r="CX60" s="244">
        <v>19</v>
      </c>
      <c r="CY60" s="244" t="s">
        <v>614</v>
      </c>
      <c r="CZ60" s="138">
        <v>1584363.8</v>
      </c>
      <c r="DA60" s="140">
        <v>33653.1</v>
      </c>
    </row>
    <row r="61" spans="1:105" ht="15.75" customHeight="1">
      <c r="A61" s="489" t="s">
        <v>271</v>
      </c>
      <c r="B61" s="276">
        <v>1</v>
      </c>
      <c r="C61" s="308">
        <v>24</v>
      </c>
      <c r="D61" s="308">
        <v>6</v>
      </c>
      <c r="E61" s="308">
        <v>16</v>
      </c>
      <c r="F61" s="308">
        <v>19</v>
      </c>
      <c r="G61" s="308">
        <v>1483</v>
      </c>
      <c r="H61" s="308">
        <v>880</v>
      </c>
      <c r="I61" s="290">
        <v>229</v>
      </c>
      <c r="J61" s="276">
        <v>39</v>
      </c>
      <c r="K61" s="277">
        <v>15177</v>
      </c>
      <c r="L61" s="278">
        <v>1141</v>
      </c>
      <c r="M61" s="277">
        <v>2</v>
      </c>
      <c r="N61" s="277">
        <v>947</v>
      </c>
      <c r="O61" s="277">
        <v>111</v>
      </c>
      <c r="P61" s="278">
        <v>17</v>
      </c>
      <c r="Q61" s="277">
        <v>5735</v>
      </c>
      <c r="R61" s="277">
        <v>543</v>
      </c>
      <c r="S61" s="277">
        <v>9</v>
      </c>
      <c r="T61" s="277">
        <v>3596</v>
      </c>
      <c r="U61" s="279">
        <v>347</v>
      </c>
      <c r="V61" s="308">
        <v>2</v>
      </c>
      <c r="W61" s="277">
        <v>195</v>
      </c>
      <c r="X61" s="277">
        <v>46</v>
      </c>
      <c r="Y61" s="277" t="s">
        <v>614</v>
      </c>
      <c r="Z61" s="277" t="s">
        <v>614</v>
      </c>
      <c r="AA61" s="277" t="s">
        <v>614</v>
      </c>
      <c r="AB61" s="277">
        <v>1</v>
      </c>
      <c r="AC61" s="277">
        <v>831</v>
      </c>
      <c r="AD61" s="277">
        <v>72</v>
      </c>
      <c r="AE61" s="277">
        <v>15</v>
      </c>
      <c r="AF61" s="277">
        <v>9691</v>
      </c>
      <c r="AG61" s="279" t="s">
        <v>785</v>
      </c>
      <c r="AH61" s="276">
        <v>1</v>
      </c>
      <c r="AI61" s="277">
        <v>24</v>
      </c>
      <c r="AJ61" s="277">
        <v>8</v>
      </c>
      <c r="AK61" s="277">
        <v>3</v>
      </c>
      <c r="AL61" s="277">
        <v>567</v>
      </c>
      <c r="AM61" s="278" t="s">
        <v>785</v>
      </c>
      <c r="AN61" s="277" t="s">
        <v>614</v>
      </c>
      <c r="AO61" s="277" t="s">
        <v>614</v>
      </c>
      <c r="AP61" s="278">
        <v>1</v>
      </c>
      <c r="AQ61" s="278">
        <v>7</v>
      </c>
      <c r="AR61" s="277">
        <v>1132180</v>
      </c>
      <c r="AS61" s="315">
        <v>349.9</v>
      </c>
      <c r="AT61" s="692">
        <v>2287721</v>
      </c>
      <c r="AU61" s="308">
        <v>12</v>
      </c>
      <c r="AV61" s="277" t="s">
        <v>614</v>
      </c>
      <c r="AW61" s="277">
        <v>1</v>
      </c>
      <c r="AX61" s="278">
        <v>5</v>
      </c>
      <c r="AY61" s="277">
        <v>3</v>
      </c>
      <c r="AZ61" s="277" t="s">
        <v>614</v>
      </c>
      <c r="BA61" s="277">
        <v>1</v>
      </c>
      <c r="BB61" s="277">
        <v>1</v>
      </c>
      <c r="BC61" s="277" t="s">
        <v>614</v>
      </c>
      <c r="BD61" s="277">
        <v>1</v>
      </c>
      <c r="BE61" s="279">
        <v>40</v>
      </c>
      <c r="BF61" s="51"/>
      <c r="BG61" s="276">
        <v>3</v>
      </c>
      <c r="BH61" s="277">
        <v>26943</v>
      </c>
      <c r="BI61" s="277">
        <v>1</v>
      </c>
      <c r="BJ61" s="278">
        <v>39935</v>
      </c>
      <c r="BK61" s="277">
        <v>2</v>
      </c>
      <c r="BL61" s="277">
        <v>2</v>
      </c>
      <c r="BM61" s="277">
        <v>47190</v>
      </c>
      <c r="BN61" s="277">
        <v>4</v>
      </c>
      <c r="BO61" s="277">
        <v>3509</v>
      </c>
      <c r="BP61" s="277">
        <v>3</v>
      </c>
      <c r="BQ61" s="279">
        <v>28</v>
      </c>
      <c r="BR61" s="51"/>
      <c r="BS61" s="326">
        <v>4</v>
      </c>
      <c r="BT61" s="327">
        <v>1085</v>
      </c>
      <c r="BU61" s="900"/>
      <c r="BV61" s="276">
        <v>84</v>
      </c>
      <c r="BW61" s="277">
        <v>4310</v>
      </c>
      <c r="BX61" s="277">
        <v>3691</v>
      </c>
      <c r="BY61" s="308">
        <v>4</v>
      </c>
      <c r="BZ61" s="277">
        <v>167</v>
      </c>
      <c r="CA61" s="277">
        <v>132</v>
      </c>
      <c r="CB61" s="308">
        <v>6</v>
      </c>
      <c r="CC61" s="277">
        <v>141</v>
      </c>
      <c r="CD61" s="279">
        <v>118</v>
      </c>
      <c r="CE61" s="51"/>
      <c r="CF61" s="276">
        <v>365</v>
      </c>
      <c r="CG61" s="277">
        <v>71</v>
      </c>
      <c r="CH61" s="277">
        <v>16</v>
      </c>
      <c r="CI61" s="277">
        <v>15</v>
      </c>
      <c r="CJ61" s="277">
        <v>4</v>
      </c>
      <c r="CK61" s="278" t="s">
        <v>614</v>
      </c>
      <c r="CL61" s="278">
        <v>4</v>
      </c>
      <c r="CM61" s="277">
        <v>77</v>
      </c>
      <c r="CN61" s="278">
        <v>17299</v>
      </c>
      <c r="CO61" s="278">
        <v>83</v>
      </c>
      <c r="CP61" s="278">
        <v>177</v>
      </c>
      <c r="CQ61" s="279">
        <v>273</v>
      </c>
      <c r="CR61" s="51"/>
      <c r="CS61" s="276">
        <v>188</v>
      </c>
      <c r="CT61" s="278">
        <v>10</v>
      </c>
      <c r="CU61" s="278">
        <v>4</v>
      </c>
      <c r="CV61" s="278">
        <v>148</v>
      </c>
      <c r="CW61" s="278">
        <v>14</v>
      </c>
      <c r="CX61" s="319">
        <v>12</v>
      </c>
      <c r="CY61" s="319">
        <v>0</v>
      </c>
      <c r="CZ61" s="277">
        <v>1324044</v>
      </c>
      <c r="DA61" s="279">
        <v>25793</v>
      </c>
    </row>
    <row r="62" spans="1:105" ht="15.75" customHeight="1">
      <c r="A62" s="689" t="s">
        <v>277</v>
      </c>
      <c r="B62" s="201" t="s">
        <v>614</v>
      </c>
      <c r="C62" s="234" t="s">
        <v>614</v>
      </c>
      <c r="D62" s="234" t="s">
        <v>614</v>
      </c>
      <c r="E62" s="234">
        <v>10</v>
      </c>
      <c r="F62" s="156">
        <v>10</v>
      </c>
      <c r="G62" s="234">
        <v>1586</v>
      </c>
      <c r="H62" s="156">
        <v>1546</v>
      </c>
      <c r="I62" s="245">
        <v>175</v>
      </c>
      <c r="J62" s="201">
        <v>44</v>
      </c>
      <c r="K62" s="203">
        <v>17056</v>
      </c>
      <c r="L62" s="208">
        <v>1175</v>
      </c>
      <c r="M62" s="203">
        <v>1</v>
      </c>
      <c r="N62" s="203">
        <v>422</v>
      </c>
      <c r="O62" s="203">
        <v>20</v>
      </c>
      <c r="P62" s="208">
        <v>17</v>
      </c>
      <c r="Q62" s="203">
        <v>7652</v>
      </c>
      <c r="R62" s="203">
        <v>559</v>
      </c>
      <c r="S62" s="203">
        <v>3</v>
      </c>
      <c r="T62" s="203">
        <v>1109</v>
      </c>
      <c r="U62" s="205">
        <v>61</v>
      </c>
      <c r="V62" s="234" t="s">
        <v>614</v>
      </c>
      <c r="W62" s="203" t="s">
        <v>614</v>
      </c>
      <c r="X62" s="203" t="s">
        <v>614</v>
      </c>
      <c r="Y62" s="203" t="s">
        <v>614</v>
      </c>
      <c r="Z62" s="203" t="s">
        <v>614</v>
      </c>
      <c r="AA62" s="203" t="s">
        <v>614</v>
      </c>
      <c r="AB62" s="203">
        <v>2</v>
      </c>
      <c r="AC62" s="203">
        <v>1416</v>
      </c>
      <c r="AD62" s="203">
        <v>135</v>
      </c>
      <c r="AE62" s="203">
        <v>10</v>
      </c>
      <c r="AF62" s="203">
        <v>5905</v>
      </c>
      <c r="AG62" s="205">
        <v>552</v>
      </c>
      <c r="AH62" s="201" t="s">
        <v>614</v>
      </c>
      <c r="AI62" s="203" t="s">
        <v>614</v>
      </c>
      <c r="AJ62" s="203" t="s">
        <v>614</v>
      </c>
      <c r="AK62" s="203">
        <v>2</v>
      </c>
      <c r="AL62" s="203">
        <v>111</v>
      </c>
      <c r="AM62" s="208">
        <v>20</v>
      </c>
      <c r="AN62" s="203" t="s">
        <v>614</v>
      </c>
      <c r="AO62" s="203" t="s">
        <v>614</v>
      </c>
      <c r="AP62" s="208">
        <v>3</v>
      </c>
      <c r="AQ62" s="208">
        <v>6</v>
      </c>
      <c r="AR62" s="203">
        <v>853205</v>
      </c>
      <c r="AS62" s="240">
        <v>281</v>
      </c>
      <c r="AT62" s="205">
        <v>1230444</v>
      </c>
      <c r="AU62" s="156">
        <v>1</v>
      </c>
      <c r="AV62" s="203" t="s">
        <v>614</v>
      </c>
      <c r="AW62" s="203" t="s">
        <v>614</v>
      </c>
      <c r="AX62" s="208" t="s">
        <v>614</v>
      </c>
      <c r="AY62" s="203">
        <v>1</v>
      </c>
      <c r="AZ62" s="203" t="s">
        <v>614</v>
      </c>
      <c r="BA62" s="203" t="s">
        <v>614</v>
      </c>
      <c r="BB62" s="203" t="s">
        <v>614</v>
      </c>
      <c r="BC62" s="203" t="s">
        <v>614</v>
      </c>
      <c r="BD62" s="203" t="s">
        <v>614</v>
      </c>
      <c r="BE62" s="205" t="s">
        <v>614</v>
      </c>
      <c r="BF62" s="51"/>
      <c r="BG62" s="201">
        <v>13</v>
      </c>
      <c r="BH62" s="203">
        <v>21966</v>
      </c>
      <c r="BI62" s="203" t="s">
        <v>614</v>
      </c>
      <c r="BJ62" s="208" t="s">
        <v>614</v>
      </c>
      <c r="BK62" s="203">
        <v>3</v>
      </c>
      <c r="BL62" s="203">
        <v>4</v>
      </c>
      <c r="BM62" s="203">
        <v>65321</v>
      </c>
      <c r="BN62" s="203">
        <v>1</v>
      </c>
      <c r="BO62" s="203">
        <v>395</v>
      </c>
      <c r="BP62" s="203">
        <v>6</v>
      </c>
      <c r="BQ62" s="205">
        <v>21</v>
      </c>
      <c r="BR62" s="51"/>
      <c r="BS62" s="241">
        <v>9</v>
      </c>
      <c r="BT62" s="242">
        <v>2591</v>
      </c>
      <c r="BU62" s="900"/>
      <c r="BV62" s="201">
        <v>0</v>
      </c>
      <c r="BW62" s="203">
        <v>0</v>
      </c>
      <c r="BX62" s="203">
        <v>0</v>
      </c>
      <c r="BY62" s="234">
        <v>100</v>
      </c>
      <c r="BZ62" s="203">
        <v>4328</v>
      </c>
      <c r="CA62" s="203">
        <v>4387</v>
      </c>
      <c r="CB62" s="234">
        <v>1</v>
      </c>
      <c r="CC62" s="203">
        <v>15</v>
      </c>
      <c r="CD62" s="205">
        <v>15</v>
      </c>
      <c r="CE62" s="51"/>
      <c r="CF62" s="201">
        <v>302</v>
      </c>
      <c r="CG62" s="203">
        <v>52</v>
      </c>
      <c r="CH62" s="203">
        <v>12</v>
      </c>
      <c r="CI62" s="203">
        <v>12</v>
      </c>
      <c r="CJ62" s="203">
        <v>3</v>
      </c>
      <c r="CK62" s="139" t="s">
        <v>819</v>
      </c>
      <c r="CL62" s="208">
        <v>4</v>
      </c>
      <c r="CM62" s="203">
        <v>108</v>
      </c>
      <c r="CN62" s="208">
        <v>19243</v>
      </c>
      <c r="CO62" s="208">
        <v>305</v>
      </c>
      <c r="CP62" s="208">
        <v>10</v>
      </c>
      <c r="CQ62" s="205">
        <v>142</v>
      </c>
      <c r="CR62" s="51"/>
      <c r="CS62" s="201">
        <v>424</v>
      </c>
      <c r="CT62" s="208">
        <v>43</v>
      </c>
      <c r="CU62" s="208">
        <v>4</v>
      </c>
      <c r="CV62" s="208">
        <v>329</v>
      </c>
      <c r="CW62" s="208">
        <v>19</v>
      </c>
      <c r="CX62" s="244">
        <v>29</v>
      </c>
      <c r="CY62" s="244">
        <v>0</v>
      </c>
      <c r="CZ62" s="203">
        <v>1018918</v>
      </c>
      <c r="DA62" s="205">
        <v>72355</v>
      </c>
    </row>
    <row r="63" spans="1:105" ht="15.75" customHeight="1">
      <c r="A63" s="489" t="s">
        <v>367</v>
      </c>
      <c r="B63" s="288">
        <v>1</v>
      </c>
      <c r="C63" s="277">
        <v>5</v>
      </c>
      <c r="D63" s="277">
        <v>3</v>
      </c>
      <c r="E63" s="277">
        <v>32</v>
      </c>
      <c r="F63" s="277">
        <v>10</v>
      </c>
      <c r="G63" s="277">
        <v>2482</v>
      </c>
      <c r="H63" s="277">
        <v>1951</v>
      </c>
      <c r="I63" s="279">
        <v>282</v>
      </c>
      <c r="J63" s="276">
        <v>68</v>
      </c>
      <c r="K63" s="277">
        <v>18741</v>
      </c>
      <c r="L63" s="278">
        <v>1306</v>
      </c>
      <c r="M63" s="277">
        <v>5</v>
      </c>
      <c r="N63" s="277">
        <v>1167</v>
      </c>
      <c r="O63" s="277">
        <v>82</v>
      </c>
      <c r="P63" s="278">
        <v>39</v>
      </c>
      <c r="Q63" s="278">
        <v>8489</v>
      </c>
      <c r="R63" s="278">
        <v>757</v>
      </c>
      <c r="S63" s="278">
        <v>12</v>
      </c>
      <c r="T63" s="278">
        <v>1633</v>
      </c>
      <c r="U63" s="279">
        <v>126</v>
      </c>
      <c r="V63" s="308" t="s">
        <v>614</v>
      </c>
      <c r="W63" s="277" t="s">
        <v>614</v>
      </c>
      <c r="X63" s="277" t="s">
        <v>614</v>
      </c>
      <c r="Y63" s="277" t="s">
        <v>614</v>
      </c>
      <c r="Z63" s="277" t="s">
        <v>614</v>
      </c>
      <c r="AA63" s="277" t="s">
        <v>614</v>
      </c>
      <c r="AB63" s="277">
        <v>1</v>
      </c>
      <c r="AC63" s="277">
        <v>707</v>
      </c>
      <c r="AD63" s="278">
        <v>61</v>
      </c>
      <c r="AE63" s="277">
        <v>18</v>
      </c>
      <c r="AF63" s="277">
        <v>10638</v>
      </c>
      <c r="AG63" s="290">
        <v>859</v>
      </c>
      <c r="AH63" s="276">
        <v>0</v>
      </c>
      <c r="AI63" s="277">
        <v>0</v>
      </c>
      <c r="AJ63" s="278">
        <v>0</v>
      </c>
      <c r="AK63" s="278">
        <v>3</v>
      </c>
      <c r="AL63" s="278">
        <v>1079</v>
      </c>
      <c r="AM63" s="278">
        <v>100</v>
      </c>
      <c r="AN63" s="278" t="s">
        <v>614</v>
      </c>
      <c r="AO63" s="277" t="s">
        <v>614</v>
      </c>
      <c r="AP63" s="277">
        <v>3</v>
      </c>
      <c r="AQ63" s="278">
        <v>2</v>
      </c>
      <c r="AR63" s="277">
        <v>1313299</v>
      </c>
      <c r="AS63" s="315">
        <v>321</v>
      </c>
      <c r="AT63" s="693">
        <v>1720911</v>
      </c>
      <c r="AU63" s="308">
        <v>7</v>
      </c>
      <c r="AV63" s="277">
        <v>0</v>
      </c>
      <c r="AW63" s="277">
        <v>1</v>
      </c>
      <c r="AX63" s="278">
        <v>5</v>
      </c>
      <c r="AY63" s="277">
        <v>0</v>
      </c>
      <c r="AZ63" s="277">
        <v>0</v>
      </c>
      <c r="BA63" s="277">
        <v>0</v>
      </c>
      <c r="BB63" s="277">
        <v>0</v>
      </c>
      <c r="BC63" s="277">
        <v>0</v>
      </c>
      <c r="BD63" s="277">
        <v>1</v>
      </c>
      <c r="BE63" s="279">
        <v>19</v>
      </c>
      <c r="BF63" s="51"/>
      <c r="BG63" s="276">
        <v>8</v>
      </c>
      <c r="BH63" s="277">
        <v>21857</v>
      </c>
      <c r="BI63" s="277">
        <v>3</v>
      </c>
      <c r="BJ63" s="278">
        <v>102477</v>
      </c>
      <c r="BK63" s="277">
        <v>1</v>
      </c>
      <c r="BL63" s="277">
        <v>1</v>
      </c>
      <c r="BM63" s="277">
        <v>22000</v>
      </c>
      <c r="BN63" s="277">
        <v>5</v>
      </c>
      <c r="BO63" s="277">
        <v>5172</v>
      </c>
      <c r="BP63" s="277">
        <v>11</v>
      </c>
      <c r="BQ63" s="279">
        <v>54</v>
      </c>
      <c r="BR63" s="51"/>
      <c r="BS63" s="317">
        <v>2</v>
      </c>
      <c r="BT63" s="318">
        <v>2979</v>
      </c>
      <c r="BU63" s="910"/>
      <c r="BV63" s="276" t="s">
        <v>614</v>
      </c>
      <c r="BW63" s="277" t="s">
        <v>614</v>
      </c>
      <c r="BX63" s="277" t="s">
        <v>614</v>
      </c>
      <c r="BY63" s="308" t="s">
        <v>614</v>
      </c>
      <c r="BZ63" s="277" t="s">
        <v>614</v>
      </c>
      <c r="CA63" s="277" t="s">
        <v>614</v>
      </c>
      <c r="CB63" s="308">
        <v>95</v>
      </c>
      <c r="CC63" s="277">
        <v>6690</v>
      </c>
      <c r="CD63" s="279">
        <v>6330</v>
      </c>
      <c r="CE63" s="51"/>
      <c r="CF63" s="288">
        <v>496</v>
      </c>
      <c r="CG63" s="277">
        <v>83</v>
      </c>
      <c r="CH63" s="277">
        <v>22</v>
      </c>
      <c r="CI63" s="277">
        <v>21</v>
      </c>
      <c r="CJ63" s="277">
        <v>3</v>
      </c>
      <c r="CK63" s="277" t="s">
        <v>901</v>
      </c>
      <c r="CL63" s="313">
        <v>18</v>
      </c>
      <c r="CM63" s="277">
        <v>80</v>
      </c>
      <c r="CN63" s="278">
        <v>22134</v>
      </c>
      <c r="CO63" s="278">
        <v>184</v>
      </c>
      <c r="CP63" s="278">
        <v>174</v>
      </c>
      <c r="CQ63" s="279">
        <v>265</v>
      </c>
      <c r="CR63" s="51"/>
      <c r="CS63" s="288">
        <v>226</v>
      </c>
      <c r="CT63" s="277">
        <v>15</v>
      </c>
      <c r="CU63" s="277">
        <v>2</v>
      </c>
      <c r="CV63" s="277">
        <v>137</v>
      </c>
      <c r="CW63" s="277">
        <v>54</v>
      </c>
      <c r="CX63" s="313">
        <v>18</v>
      </c>
      <c r="CY63" s="313">
        <v>0</v>
      </c>
      <c r="CZ63" s="277">
        <v>1814899</v>
      </c>
      <c r="DA63" s="279">
        <v>132027</v>
      </c>
    </row>
    <row r="64" spans="1:105" ht="15.75" customHeight="1">
      <c r="A64" s="689" t="s">
        <v>634</v>
      </c>
      <c r="B64" s="217">
        <v>1</v>
      </c>
      <c r="C64" s="203">
        <v>35</v>
      </c>
      <c r="D64" s="203">
        <v>8</v>
      </c>
      <c r="E64" s="203">
        <v>7</v>
      </c>
      <c r="F64" s="203">
        <v>4</v>
      </c>
      <c r="G64" s="203">
        <v>625</v>
      </c>
      <c r="H64" s="203">
        <v>336</v>
      </c>
      <c r="I64" s="205">
        <v>83</v>
      </c>
      <c r="J64" s="201">
        <v>44</v>
      </c>
      <c r="K64" s="203">
        <v>13496</v>
      </c>
      <c r="L64" s="208">
        <v>923</v>
      </c>
      <c r="M64" s="208">
        <v>1</v>
      </c>
      <c r="N64" s="203">
        <v>39</v>
      </c>
      <c r="O64" s="203" t="s">
        <v>614</v>
      </c>
      <c r="P64" s="208">
        <v>24</v>
      </c>
      <c r="Q64" s="208">
        <v>6164</v>
      </c>
      <c r="R64" s="203">
        <v>509</v>
      </c>
      <c r="S64" s="203">
        <v>3</v>
      </c>
      <c r="T64" s="203">
        <v>547</v>
      </c>
      <c r="U64" s="205">
        <v>64</v>
      </c>
      <c r="V64" s="234">
        <v>2</v>
      </c>
      <c r="W64" s="203">
        <v>58</v>
      </c>
      <c r="X64" s="234">
        <v>29</v>
      </c>
      <c r="Y64" s="203">
        <v>0</v>
      </c>
      <c r="Z64" s="203">
        <v>0</v>
      </c>
      <c r="AA64" s="234">
        <v>0</v>
      </c>
      <c r="AB64" s="203">
        <v>0</v>
      </c>
      <c r="AC64" s="203">
        <v>0</v>
      </c>
      <c r="AD64" s="67">
        <v>0</v>
      </c>
      <c r="AE64" s="203">
        <v>13</v>
      </c>
      <c r="AF64" s="203">
        <v>6213</v>
      </c>
      <c r="AG64" s="205">
        <v>622</v>
      </c>
      <c r="AH64" s="201">
        <v>0</v>
      </c>
      <c r="AI64" s="203">
        <v>0</v>
      </c>
      <c r="AJ64" s="203">
        <v>0</v>
      </c>
      <c r="AK64" s="203">
        <v>3</v>
      </c>
      <c r="AL64" s="203">
        <v>844</v>
      </c>
      <c r="AM64" s="208">
        <v>105</v>
      </c>
      <c r="AN64" s="203">
        <v>0</v>
      </c>
      <c r="AO64" s="203">
        <v>0</v>
      </c>
      <c r="AP64" s="203">
        <v>2</v>
      </c>
      <c r="AQ64" s="208">
        <v>1</v>
      </c>
      <c r="AR64" s="203">
        <v>544461</v>
      </c>
      <c r="AS64" s="202">
        <v>226</v>
      </c>
      <c r="AT64" s="205">
        <v>816489</v>
      </c>
      <c r="AU64" s="156">
        <v>3</v>
      </c>
      <c r="AV64" s="203">
        <v>1</v>
      </c>
      <c r="AW64" s="203" t="s">
        <v>614</v>
      </c>
      <c r="AX64" s="203" t="s">
        <v>614</v>
      </c>
      <c r="AY64" s="203" t="s">
        <v>614</v>
      </c>
      <c r="AZ64" s="203" t="s">
        <v>614</v>
      </c>
      <c r="BA64" s="203" t="s">
        <v>614</v>
      </c>
      <c r="BB64" s="203" t="s">
        <v>614</v>
      </c>
      <c r="BC64" s="203">
        <v>1</v>
      </c>
      <c r="BD64" s="203">
        <v>1</v>
      </c>
      <c r="BE64" s="205" t="s">
        <v>614</v>
      </c>
      <c r="BF64" s="51"/>
      <c r="BG64" s="217">
        <v>7</v>
      </c>
      <c r="BH64" s="203">
        <v>34568</v>
      </c>
      <c r="BI64" s="203">
        <v>2</v>
      </c>
      <c r="BJ64" s="203">
        <v>51441</v>
      </c>
      <c r="BK64" s="203">
        <v>5</v>
      </c>
      <c r="BL64" s="203">
        <v>5</v>
      </c>
      <c r="BM64" s="203">
        <v>63683</v>
      </c>
      <c r="BN64" s="203">
        <v>3</v>
      </c>
      <c r="BO64" s="203">
        <v>3935</v>
      </c>
      <c r="BP64" s="203">
        <v>7</v>
      </c>
      <c r="BQ64" s="245">
        <v>36</v>
      </c>
      <c r="BR64" s="51"/>
      <c r="BS64" s="422">
        <v>3</v>
      </c>
      <c r="BT64" s="413" t="s">
        <v>614</v>
      </c>
      <c r="BU64" s="900"/>
      <c r="BV64" s="217" t="s">
        <v>614</v>
      </c>
      <c r="BW64" s="203" t="s">
        <v>614</v>
      </c>
      <c r="BX64" s="203" t="s">
        <v>614</v>
      </c>
      <c r="BY64" s="203">
        <v>73</v>
      </c>
      <c r="BZ64" s="203">
        <v>2990</v>
      </c>
      <c r="CA64" s="203">
        <v>2634</v>
      </c>
      <c r="CB64" s="203" t="s">
        <v>614</v>
      </c>
      <c r="CC64" s="203" t="s">
        <v>614</v>
      </c>
      <c r="CD64" s="245" t="s">
        <v>614</v>
      </c>
      <c r="CE64" s="51"/>
      <c r="CF64" s="217">
        <v>375</v>
      </c>
      <c r="CG64" s="203">
        <v>61</v>
      </c>
      <c r="CH64" s="203">
        <v>20</v>
      </c>
      <c r="CI64" s="203">
        <v>18</v>
      </c>
      <c r="CJ64" s="203">
        <v>3</v>
      </c>
      <c r="CK64" s="203" t="s">
        <v>614</v>
      </c>
      <c r="CL64" s="203">
        <v>13</v>
      </c>
      <c r="CM64" s="203">
        <v>101</v>
      </c>
      <c r="CN64" s="208">
        <v>15236</v>
      </c>
      <c r="CO64" s="208">
        <v>89</v>
      </c>
      <c r="CP64" s="208">
        <v>270</v>
      </c>
      <c r="CQ64" s="205">
        <v>145</v>
      </c>
      <c r="CR64" s="51"/>
      <c r="CS64" s="217">
        <v>62</v>
      </c>
      <c r="CT64" s="203">
        <v>23</v>
      </c>
      <c r="CU64" s="203">
        <v>8</v>
      </c>
      <c r="CV64" s="203">
        <v>7</v>
      </c>
      <c r="CW64" s="203">
        <v>3</v>
      </c>
      <c r="CX64" s="203">
        <v>21</v>
      </c>
      <c r="CY64" s="203">
        <v>0</v>
      </c>
      <c r="CZ64" s="203">
        <v>1190993</v>
      </c>
      <c r="DA64" s="205">
        <v>96860</v>
      </c>
    </row>
    <row r="65" spans="1:105" ht="15.75" customHeight="1">
      <c r="A65" s="489" t="s">
        <v>272</v>
      </c>
      <c r="B65" s="288">
        <v>22</v>
      </c>
      <c r="C65" s="277">
        <v>398</v>
      </c>
      <c r="D65" s="277">
        <v>76</v>
      </c>
      <c r="E65" s="277">
        <v>24</v>
      </c>
      <c r="F65" s="277">
        <v>11</v>
      </c>
      <c r="G65" s="277">
        <v>3897</v>
      </c>
      <c r="H65" s="277">
        <v>386</v>
      </c>
      <c r="I65" s="279">
        <v>319</v>
      </c>
      <c r="J65" s="276">
        <v>55</v>
      </c>
      <c r="K65" s="277">
        <v>25213</v>
      </c>
      <c r="L65" s="278">
        <v>1668</v>
      </c>
      <c r="M65" s="277">
        <v>1</v>
      </c>
      <c r="N65" s="277">
        <v>619</v>
      </c>
      <c r="O65" s="277">
        <v>28</v>
      </c>
      <c r="P65" s="278">
        <v>28</v>
      </c>
      <c r="Q65" s="278">
        <v>12120</v>
      </c>
      <c r="R65" s="278">
        <v>903</v>
      </c>
      <c r="S65" s="278">
        <v>5</v>
      </c>
      <c r="T65" s="278">
        <v>1327</v>
      </c>
      <c r="U65" s="279">
        <v>103</v>
      </c>
      <c r="V65" s="308">
        <v>1</v>
      </c>
      <c r="W65" s="277">
        <v>1024</v>
      </c>
      <c r="X65" s="277">
        <v>76</v>
      </c>
      <c r="Y65" s="277" t="s">
        <v>614</v>
      </c>
      <c r="Z65" s="277" t="s">
        <v>614</v>
      </c>
      <c r="AA65" s="277" t="s">
        <v>614</v>
      </c>
      <c r="AB65" s="277" t="s">
        <v>614</v>
      </c>
      <c r="AC65" s="277" t="s">
        <v>614</v>
      </c>
      <c r="AD65" s="278" t="s">
        <v>614</v>
      </c>
      <c r="AE65" s="277">
        <v>18</v>
      </c>
      <c r="AF65" s="277">
        <v>13221</v>
      </c>
      <c r="AG65" s="290">
        <v>1118</v>
      </c>
      <c r="AH65" s="276" t="s">
        <v>614</v>
      </c>
      <c r="AI65" s="277" t="s">
        <v>614</v>
      </c>
      <c r="AJ65" s="278" t="s">
        <v>614</v>
      </c>
      <c r="AK65" s="278">
        <v>2</v>
      </c>
      <c r="AL65" s="278">
        <v>567</v>
      </c>
      <c r="AM65" s="278">
        <v>88</v>
      </c>
      <c r="AN65" s="278" t="s">
        <v>614</v>
      </c>
      <c r="AO65" s="277" t="s">
        <v>614</v>
      </c>
      <c r="AP65" s="277">
        <v>5</v>
      </c>
      <c r="AQ65" s="278">
        <v>2</v>
      </c>
      <c r="AR65" s="277">
        <v>801112</v>
      </c>
      <c r="AS65" s="315">
        <v>167.7</v>
      </c>
      <c r="AT65" s="693">
        <v>1205954</v>
      </c>
      <c r="AU65" s="308">
        <v>13</v>
      </c>
      <c r="AV65" s="277" t="s">
        <v>614</v>
      </c>
      <c r="AW65" s="277">
        <v>1</v>
      </c>
      <c r="AX65" s="278">
        <v>7</v>
      </c>
      <c r="AY65" s="277">
        <v>3</v>
      </c>
      <c r="AZ65" s="277" t="s">
        <v>614</v>
      </c>
      <c r="BA65" s="277">
        <v>1</v>
      </c>
      <c r="BB65" s="277" t="s">
        <v>614</v>
      </c>
      <c r="BC65" s="277" t="s">
        <v>614</v>
      </c>
      <c r="BD65" s="277">
        <v>1</v>
      </c>
      <c r="BE65" s="279">
        <v>13</v>
      </c>
      <c r="BF65" s="51"/>
      <c r="BG65" s="276">
        <v>6</v>
      </c>
      <c r="BH65" s="277">
        <v>19329</v>
      </c>
      <c r="BI65" s="277">
        <v>1</v>
      </c>
      <c r="BJ65" s="278">
        <v>29905</v>
      </c>
      <c r="BK65" s="277">
        <v>6</v>
      </c>
      <c r="BL65" s="277">
        <v>9</v>
      </c>
      <c r="BM65" s="277">
        <v>74217</v>
      </c>
      <c r="BN65" s="277">
        <v>3</v>
      </c>
      <c r="BO65" s="277">
        <v>2365</v>
      </c>
      <c r="BP65" s="277">
        <v>10</v>
      </c>
      <c r="BQ65" s="279">
        <v>43</v>
      </c>
      <c r="BR65" s="51"/>
      <c r="BS65" s="317">
        <v>3</v>
      </c>
      <c r="BT65" s="318">
        <v>1201</v>
      </c>
      <c r="BU65" s="910"/>
      <c r="BV65" s="276" t="s">
        <v>614</v>
      </c>
      <c r="BW65" s="277" t="s">
        <v>614</v>
      </c>
      <c r="BX65" s="277" t="s">
        <v>614</v>
      </c>
      <c r="BY65" s="308">
        <v>54</v>
      </c>
      <c r="BZ65" s="277">
        <v>5922</v>
      </c>
      <c r="CA65" s="277">
        <v>4553</v>
      </c>
      <c r="CB65" s="308">
        <v>16</v>
      </c>
      <c r="CC65" s="277">
        <v>846</v>
      </c>
      <c r="CD65" s="279">
        <v>676</v>
      </c>
      <c r="CE65" s="51"/>
      <c r="CF65" s="288">
        <v>482</v>
      </c>
      <c r="CG65" s="277">
        <v>78</v>
      </c>
      <c r="CH65" s="277">
        <v>16</v>
      </c>
      <c r="CI65" s="277">
        <v>16</v>
      </c>
      <c r="CJ65" s="277">
        <v>3</v>
      </c>
      <c r="CK65" s="277">
        <v>2</v>
      </c>
      <c r="CL65" s="313">
        <v>9</v>
      </c>
      <c r="CM65" s="277">
        <v>120</v>
      </c>
      <c r="CN65" s="278">
        <v>17753</v>
      </c>
      <c r="CO65" s="278">
        <v>207</v>
      </c>
      <c r="CP65" s="278">
        <v>116</v>
      </c>
      <c r="CQ65" s="279">
        <v>124</v>
      </c>
      <c r="CR65" s="51"/>
      <c r="CS65" s="288">
        <v>16</v>
      </c>
      <c r="CT65" s="277">
        <v>4</v>
      </c>
      <c r="CU65" s="277" t="s">
        <v>614</v>
      </c>
      <c r="CV65" s="277">
        <v>1</v>
      </c>
      <c r="CW65" s="277">
        <v>8</v>
      </c>
      <c r="CX65" s="313">
        <v>3</v>
      </c>
      <c r="CY65" s="313" t="s">
        <v>614</v>
      </c>
      <c r="CZ65" s="277">
        <v>1341236.51</v>
      </c>
      <c r="DA65" s="279">
        <v>27905.32</v>
      </c>
    </row>
    <row r="66" spans="1:105" ht="15.75" customHeight="1">
      <c r="A66" s="689" t="s">
        <v>231</v>
      </c>
      <c r="B66" s="217">
        <v>2</v>
      </c>
      <c r="C66" s="203">
        <v>25</v>
      </c>
      <c r="D66" s="203">
        <v>13</v>
      </c>
      <c r="E66" s="203">
        <v>17</v>
      </c>
      <c r="F66" s="203">
        <v>16</v>
      </c>
      <c r="G66" s="203">
        <v>1104</v>
      </c>
      <c r="H66" s="203">
        <v>987</v>
      </c>
      <c r="I66" s="205">
        <v>304</v>
      </c>
      <c r="J66" s="201">
        <v>47</v>
      </c>
      <c r="K66" s="203">
        <v>22504</v>
      </c>
      <c r="L66" s="208">
        <v>1471</v>
      </c>
      <c r="M66" s="208">
        <v>1</v>
      </c>
      <c r="N66" s="203">
        <v>602</v>
      </c>
      <c r="O66" s="203">
        <v>32</v>
      </c>
      <c r="P66" s="208">
        <v>25</v>
      </c>
      <c r="Q66" s="208">
        <v>9646</v>
      </c>
      <c r="R66" s="203">
        <v>839</v>
      </c>
      <c r="S66" s="203">
        <v>8</v>
      </c>
      <c r="T66" s="203">
        <v>2324</v>
      </c>
      <c r="U66" s="205">
        <v>168</v>
      </c>
      <c r="V66" s="234" t="s">
        <v>614</v>
      </c>
      <c r="W66" s="203" t="s">
        <v>614</v>
      </c>
      <c r="X66" s="234" t="s">
        <v>614</v>
      </c>
      <c r="Y66" s="203" t="s">
        <v>614</v>
      </c>
      <c r="Z66" s="203" t="s">
        <v>614</v>
      </c>
      <c r="AA66" s="234" t="s">
        <v>614</v>
      </c>
      <c r="AB66" s="203" t="s">
        <v>614</v>
      </c>
      <c r="AC66" s="203" t="s">
        <v>614</v>
      </c>
      <c r="AD66" s="67" t="s">
        <v>614</v>
      </c>
      <c r="AE66" s="203">
        <v>15</v>
      </c>
      <c r="AF66" s="203">
        <v>13167</v>
      </c>
      <c r="AG66" s="205">
        <v>1227</v>
      </c>
      <c r="AH66" s="201" t="s">
        <v>614</v>
      </c>
      <c r="AI66" s="203" t="s">
        <v>614</v>
      </c>
      <c r="AJ66" s="203" t="s">
        <v>614</v>
      </c>
      <c r="AK66" s="203">
        <v>2</v>
      </c>
      <c r="AL66" s="203">
        <v>296</v>
      </c>
      <c r="AM66" s="208">
        <v>89</v>
      </c>
      <c r="AN66" s="203" t="s">
        <v>614</v>
      </c>
      <c r="AO66" s="203">
        <v>1</v>
      </c>
      <c r="AP66" s="203">
        <v>5</v>
      </c>
      <c r="AQ66" s="208">
        <v>2</v>
      </c>
      <c r="AR66" s="203">
        <v>812471</v>
      </c>
      <c r="AS66" s="135">
        <v>202.7</v>
      </c>
      <c r="AT66" s="205">
        <v>779395</v>
      </c>
      <c r="AU66" s="234">
        <v>12</v>
      </c>
      <c r="AV66" s="203">
        <v>1</v>
      </c>
      <c r="AW66" s="203">
        <v>1</v>
      </c>
      <c r="AX66" s="203">
        <v>4</v>
      </c>
      <c r="AY66" s="203">
        <v>2</v>
      </c>
      <c r="AZ66" s="203" t="s">
        <v>614</v>
      </c>
      <c r="BA66" s="203">
        <v>1</v>
      </c>
      <c r="BB66" s="203">
        <v>2</v>
      </c>
      <c r="BC66" s="203">
        <v>1</v>
      </c>
      <c r="BD66" s="203" t="s">
        <v>614</v>
      </c>
      <c r="BE66" s="205">
        <v>14</v>
      </c>
      <c r="BF66" s="51"/>
      <c r="BG66" s="217">
        <v>19</v>
      </c>
      <c r="BH66" s="203">
        <v>38733</v>
      </c>
      <c r="BI66" s="203">
        <v>2</v>
      </c>
      <c r="BJ66" s="203">
        <v>64590</v>
      </c>
      <c r="BK66" s="203">
        <v>6</v>
      </c>
      <c r="BL66" s="203">
        <v>8</v>
      </c>
      <c r="BM66" s="203">
        <v>169830</v>
      </c>
      <c r="BN66" s="203">
        <v>2</v>
      </c>
      <c r="BO66" s="203">
        <v>800</v>
      </c>
      <c r="BP66" s="203">
        <v>12</v>
      </c>
      <c r="BQ66" s="245">
        <v>64</v>
      </c>
      <c r="BR66" s="51"/>
      <c r="BS66" s="422">
        <v>4</v>
      </c>
      <c r="BT66" s="413">
        <v>1867</v>
      </c>
      <c r="BU66" s="900"/>
      <c r="BV66" s="217" t="s">
        <v>614</v>
      </c>
      <c r="BW66" s="203" t="s">
        <v>614</v>
      </c>
      <c r="BX66" s="203" t="s">
        <v>614</v>
      </c>
      <c r="BY66" s="203">
        <v>51</v>
      </c>
      <c r="BZ66" s="203">
        <v>3916</v>
      </c>
      <c r="CA66" s="203">
        <v>4342</v>
      </c>
      <c r="CB66" s="203">
        <v>4</v>
      </c>
      <c r="CC66" s="203">
        <v>104</v>
      </c>
      <c r="CD66" s="245">
        <v>125</v>
      </c>
      <c r="CE66" s="51"/>
      <c r="CF66" s="217">
        <v>346</v>
      </c>
      <c r="CG66" s="203">
        <v>71</v>
      </c>
      <c r="CH66" s="203">
        <v>14</v>
      </c>
      <c r="CI66" s="203">
        <v>14</v>
      </c>
      <c r="CJ66" s="203">
        <v>2</v>
      </c>
      <c r="CK66" s="203">
        <v>1</v>
      </c>
      <c r="CL66" s="203">
        <v>6</v>
      </c>
      <c r="CM66" s="203">
        <v>125</v>
      </c>
      <c r="CN66" s="208">
        <v>16345</v>
      </c>
      <c r="CO66" s="208">
        <v>78</v>
      </c>
      <c r="CP66" s="208">
        <v>465</v>
      </c>
      <c r="CQ66" s="205">
        <v>228</v>
      </c>
      <c r="CR66" s="51"/>
      <c r="CS66" s="217">
        <v>189</v>
      </c>
      <c r="CT66" s="203">
        <v>40</v>
      </c>
      <c r="CU66" s="203">
        <v>9</v>
      </c>
      <c r="CV66" s="203">
        <v>69</v>
      </c>
      <c r="CW66" s="203">
        <v>12</v>
      </c>
      <c r="CX66" s="203">
        <v>37</v>
      </c>
      <c r="CY66" s="203">
        <v>22</v>
      </c>
      <c r="CZ66" s="203">
        <v>1303631</v>
      </c>
      <c r="DA66" s="205">
        <v>10880</v>
      </c>
    </row>
    <row r="67" spans="1:105" ht="15.75" customHeight="1">
      <c r="A67" s="489" t="s">
        <v>262</v>
      </c>
      <c r="B67" s="288">
        <v>4</v>
      </c>
      <c r="C67" s="277">
        <v>101</v>
      </c>
      <c r="D67" s="277">
        <v>20</v>
      </c>
      <c r="E67" s="277">
        <v>20</v>
      </c>
      <c r="F67" s="313">
        <v>8</v>
      </c>
      <c r="G67" s="277">
        <v>2817</v>
      </c>
      <c r="H67" s="277">
        <v>834</v>
      </c>
      <c r="I67" s="279">
        <v>252</v>
      </c>
      <c r="J67" s="276">
        <v>79</v>
      </c>
      <c r="K67" s="277">
        <v>33170</v>
      </c>
      <c r="L67" s="278">
        <v>2090</v>
      </c>
      <c r="M67" s="278">
        <v>3</v>
      </c>
      <c r="N67" s="277">
        <v>1200</v>
      </c>
      <c r="O67" s="277">
        <v>65</v>
      </c>
      <c r="P67" s="278">
        <v>39</v>
      </c>
      <c r="Q67" s="277">
        <v>15684</v>
      </c>
      <c r="R67" s="278">
        <v>1152</v>
      </c>
      <c r="S67" s="277">
        <v>6</v>
      </c>
      <c r="T67" s="277">
        <v>1854</v>
      </c>
      <c r="U67" s="279">
        <v>135</v>
      </c>
      <c r="V67" s="308" t="s">
        <v>614</v>
      </c>
      <c r="W67" s="277" t="s">
        <v>614</v>
      </c>
      <c r="X67" s="308" t="s">
        <v>614</v>
      </c>
      <c r="Y67" s="277" t="s">
        <v>614</v>
      </c>
      <c r="Z67" s="277" t="s">
        <v>614</v>
      </c>
      <c r="AA67" s="308" t="s">
        <v>614</v>
      </c>
      <c r="AB67" s="277">
        <v>3</v>
      </c>
      <c r="AC67" s="277">
        <v>2151</v>
      </c>
      <c r="AD67" s="313">
        <v>182</v>
      </c>
      <c r="AE67" s="277">
        <v>20</v>
      </c>
      <c r="AF67" s="277">
        <v>15457</v>
      </c>
      <c r="AG67" s="279">
        <v>1163</v>
      </c>
      <c r="AH67" s="276" t="s">
        <v>614</v>
      </c>
      <c r="AI67" s="277" t="s">
        <v>614</v>
      </c>
      <c r="AJ67" s="277" t="s">
        <v>614</v>
      </c>
      <c r="AK67" s="277">
        <v>3</v>
      </c>
      <c r="AL67" s="277">
        <v>1849</v>
      </c>
      <c r="AM67" s="278">
        <v>62</v>
      </c>
      <c r="AN67" s="277" t="s">
        <v>614</v>
      </c>
      <c r="AO67" s="277" t="s">
        <v>614</v>
      </c>
      <c r="AP67" s="277">
        <v>8</v>
      </c>
      <c r="AQ67" s="278">
        <v>1</v>
      </c>
      <c r="AR67" s="277">
        <v>970107</v>
      </c>
      <c r="AS67" s="307">
        <v>163.6</v>
      </c>
      <c r="AT67" s="279">
        <v>1804964</v>
      </c>
      <c r="AU67" s="308">
        <v>6</v>
      </c>
      <c r="AV67" s="277" t="s">
        <v>614</v>
      </c>
      <c r="AW67" s="277">
        <v>1</v>
      </c>
      <c r="AX67" s="277">
        <v>2</v>
      </c>
      <c r="AY67" s="277">
        <v>1</v>
      </c>
      <c r="AZ67" s="308" t="s">
        <v>614</v>
      </c>
      <c r="BA67" s="277">
        <v>1</v>
      </c>
      <c r="BB67" s="277" t="s">
        <v>614</v>
      </c>
      <c r="BC67" s="277" t="s">
        <v>614</v>
      </c>
      <c r="BD67" s="277">
        <v>1</v>
      </c>
      <c r="BE67" s="279">
        <v>14</v>
      </c>
      <c r="BF67" s="51"/>
      <c r="BG67" s="288">
        <v>11</v>
      </c>
      <c r="BH67" s="277">
        <v>40119.83</v>
      </c>
      <c r="BI67" s="277">
        <v>1</v>
      </c>
      <c r="BJ67" s="277">
        <v>27950</v>
      </c>
      <c r="BK67" s="277">
        <v>1</v>
      </c>
      <c r="BL67" s="277">
        <v>1</v>
      </c>
      <c r="BM67" s="277">
        <v>15975</v>
      </c>
      <c r="BN67" s="277">
        <v>5</v>
      </c>
      <c r="BO67" s="277">
        <v>4209.67</v>
      </c>
      <c r="BP67" s="277">
        <v>32</v>
      </c>
      <c r="BQ67" s="290">
        <v>102</v>
      </c>
      <c r="BR67" s="51"/>
      <c r="BS67" s="379">
        <v>2</v>
      </c>
      <c r="BT67" s="322">
        <v>1900</v>
      </c>
      <c r="BU67" s="900"/>
      <c r="BV67" s="288" t="s">
        <v>614</v>
      </c>
      <c r="BW67" s="277" t="s">
        <v>614</v>
      </c>
      <c r="BX67" s="277" t="s">
        <v>614</v>
      </c>
      <c r="BY67" s="277">
        <v>175</v>
      </c>
      <c r="BZ67" s="277">
        <v>8740</v>
      </c>
      <c r="CA67" s="277">
        <v>7281</v>
      </c>
      <c r="CB67" s="277">
        <v>27</v>
      </c>
      <c r="CC67" s="277">
        <v>1013</v>
      </c>
      <c r="CD67" s="290">
        <v>916</v>
      </c>
      <c r="CE67" s="51"/>
      <c r="CF67" s="288">
        <v>520</v>
      </c>
      <c r="CG67" s="277">
        <v>106</v>
      </c>
      <c r="CH67" s="277">
        <v>23</v>
      </c>
      <c r="CI67" s="277">
        <v>23</v>
      </c>
      <c r="CJ67" s="277">
        <v>3</v>
      </c>
      <c r="CK67" s="277" t="s">
        <v>614</v>
      </c>
      <c r="CL67" s="277">
        <v>18</v>
      </c>
      <c r="CM67" s="277">
        <v>155</v>
      </c>
      <c r="CN67" s="278">
        <v>29103</v>
      </c>
      <c r="CO67" s="278">
        <v>137</v>
      </c>
      <c r="CP67" s="278">
        <v>786</v>
      </c>
      <c r="CQ67" s="279">
        <v>224</v>
      </c>
      <c r="CR67" s="51"/>
      <c r="CS67" s="288">
        <v>206</v>
      </c>
      <c r="CT67" s="277">
        <v>34</v>
      </c>
      <c r="CU67" s="277">
        <v>3</v>
      </c>
      <c r="CV67" s="277">
        <v>85</v>
      </c>
      <c r="CW67" s="277">
        <v>17</v>
      </c>
      <c r="CX67" s="277">
        <v>67</v>
      </c>
      <c r="CY67" s="277">
        <v>0</v>
      </c>
      <c r="CZ67" s="277">
        <v>2237560</v>
      </c>
      <c r="DA67" s="279">
        <v>27468</v>
      </c>
    </row>
    <row r="68" spans="1:105" ht="15.75" customHeight="1" thickBot="1">
      <c r="A68" s="689" t="s">
        <v>524</v>
      </c>
      <c r="B68" s="201" t="s">
        <v>614</v>
      </c>
      <c r="C68" s="203" t="s">
        <v>614</v>
      </c>
      <c r="D68" s="203" t="s">
        <v>614</v>
      </c>
      <c r="E68" s="203">
        <v>6</v>
      </c>
      <c r="F68" s="203">
        <v>4</v>
      </c>
      <c r="G68" s="203">
        <v>679</v>
      </c>
      <c r="H68" s="203">
        <v>272</v>
      </c>
      <c r="I68" s="205">
        <v>80</v>
      </c>
      <c r="J68" s="201">
        <v>36</v>
      </c>
      <c r="K68" s="203">
        <v>19272</v>
      </c>
      <c r="L68" s="208">
        <v>1281</v>
      </c>
      <c r="M68" s="203" t="s">
        <v>614</v>
      </c>
      <c r="N68" s="203" t="s">
        <v>614</v>
      </c>
      <c r="O68" s="203" t="s">
        <v>614</v>
      </c>
      <c r="P68" s="208">
        <v>18</v>
      </c>
      <c r="Q68" s="203">
        <v>8650</v>
      </c>
      <c r="R68" s="203">
        <v>687</v>
      </c>
      <c r="S68" s="203">
        <v>2</v>
      </c>
      <c r="T68" s="203">
        <v>1292</v>
      </c>
      <c r="U68" s="205">
        <v>81</v>
      </c>
      <c r="V68" s="234" t="s">
        <v>614</v>
      </c>
      <c r="W68" s="203" t="s">
        <v>614</v>
      </c>
      <c r="X68" s="203" t="s">
        <v>614</v>
      </c>
      <c r="Y68" s="203" t="s">
        <v>614</v>
      </c>
      <c r="Z68" s="203" t="s">
        <v>614</v>
      </c>
      <c r="AA68" s="203" t="s">
        <v>614</v>
      </c>
      <c r="AB68" s="203" t="s">
        <v>614</v>
      </c>
      <c r="AC68" s="203" t="s">
        <v>614</v>
      </c>
      <c r="AD68" s="208" t="s">
        <v>614</v>
      </c>
      <c r="AE68" s="203">
        <v>11</v>
      </c>
      <c r="AF68" s="203">
        <v>10890</v>
      </c>
      <c r="AG68" s="205">
        <v>929</v>
      </c>
      <c r="AH68" s="201" t="s">
        <v>614</v>
      </c>
      <c r="AI68" s="203" t="s">
        <v>614</v>
      </c>
      <c r="AJ68" s="203" t="s">
        <v>614</v>
      </c>
      <c r="AK68" s="203">
        <v>1</v>
      </c>
      <c r="AL68" s="203">
        <v>500</v>
      </c>
      <c r="AM68" s="208">
        <v>80</v>
      </c>
      <c r="AN68" s="203">
        <v>0</v>
      </c>
      <c r="AO68" s="203">
        <v>0</v>
      </c>
      <c r="AP68" s="208">
        <v>0</v>
      </c>
      <c r="AQ68" s="208">
        <v>7</v>
      </c>
      <c r="AR68" s="203">
        <v>665346</v>
      </c>
      <c r="AS68" s="202">
        <v>208.56456810402099</v>
      </c>
      <c r="AT68" s="205">
        <v>771149</v>
      </c>
      <c r="AU68" s="234">
        <v>10</v>
      </c>
      <c r="AV68" s="203">
        <v>1</v>
      </c>
      <c r="AW68" s="203">
        <v>0</v>
      </c>
      <c r="AX68" s="208">
        <v>7</v>
      </c>
      <c r="AY68" s="203">
        <v>2</v>
      </c>
      <c r="AZ68" s="203">
        <v>0</v>
      </c>
      <c r="BA68" s="203">
        <v>0</v>
      </c>
      <c r="BB68" s="203">
        <v>0</v>
      </c>
      <c r="BC68" s="203">
        <v>0</v>
      </c>
      <c r="BD68" s="203">
        <v>0</v>
      </c>
      <c r="BE68" s="205">
        <v>7</v>
      </c>
      <c r="BF68" s="51"/>
      <c r="BG68" s="201">
        <v>1</v>
      </c>
      <c r="BH68" s="203">
        <v>10114</v>
      </c>
      <c r="BI68" s="203" t="s">
        <v>614</v>
      </c>
      <c r="BJ68" s="208" t="s">
        <v>614</v>
      </c>
      <c r="BK68" s="203">
        <v>1</v>
      </c>
      <c r="BL68" s="203">
        <v>1</v>
      </c>
      <c r="BM68" s="203">
        <v>50395</v>
      </c>
      <c r="BN68" s="203">
        <v>1</v>
      </c>
      <c r="BO68" s="203">
        <v>288</v>
      </c>
      <c r="BP68" s="203">
        <v>7</v>
      </c>
      <c r="BQ68" s="205">
        <v>23</v>
      </c>
      <c r="BR68" s="51"/>
      <c r="BS68" s="422">
        <v>1</v>
      </c>
      <c r="BT68" s="413">
        <v>1668</v>
      </c>
      <c r="BU68" s="900"/>
      <c r="BV68" s="201">
        <v>0</v>
      </c>
      <c r="BW68" s="203">
        <v>0</v>
      </c>
      <c r="BX68" s="203">
        <v>0</v>
      </c>
      <c r="BY68" s="203">
        <v>0</v>
      </c>
      <c r="BZ68" s="203">
        <v>0</v>
      </c>
      <c r="CA68" s="203">
        <v>0</v>
      </c>
      <c r="CB68" s="203">
        <v>108</v>
      </c>
      <c r="CC68" s="203">
        <v>4949</v>
      </c>
      <c r="CD68" s="205">
        <v>4949</v>
      </c>
      <c r="CE68" s="51"/>
      <c r="CF68" s="201">
        <v>286</v>
      </c>
      <c r="CG68" s="203">
        <v>66</v>
      </c>
      <c r="CH68" s="203">
        <v>11</v>
      </c>
      <c r="CI68" s="203">
        <v>11</v>
      </c>
      <c r="CJ68" s="203">
        <v>2</v>
      </c>
      <c r="CK68" s="208">
        <v>1</v>
      </c>
      <c r="CL68" s="208">
        <v>4</v>
      </c>
      <c r="CM68" s="203">
        <v>52</v>
      </c>
      <c r="CN68" s="208">
        <v>17979</v>
      </c>
      <c r="CO68" s="208">
        <v>120</v>
      </c>
      <c r="CP68" s="208">
        <v>91</v>
      </c>
      <c r="CQ68" s="205">
        <v>83</v>
      </c>
      <c r="CR68" s="51"/>
      <c r="CS68" s="201">
        <v>69</v>
      </c>
      <c r="CT68" s="208">
        <v>7</v>
      </c>
      <c r="CU68" s="208">
        <v>0</v>
      </c>
      <c r="CV68" s="208">
        <v>24</v>
      </c>
      <c r="CW68" s="208">
        <v>17</v>
      </c>
      <c r="CX68" s="208">
        <v>21</v>
      </c>
      <c r="CY68" s="208">
        <v>0</v>
      </c>
      <c r="CZ68" s="203">
        <v>1134667.6499999999</v>
      </c>
      <c r="DA68" s="205">
        <v>24570.54</v>
      </c>
    </row>
    <row r="69" spans="1:105" s="1172" customFormat="1" ht="15.75" customHeight="1" thickTop="1">
      <c r="A69" s="784" t="s">
        <v>903</v>
      </c>
      <c r="B69" s="631">
        <f>SUM(B7:B68)</f>
        <v>433</v>
      </c>
      <c r="C69" s="633">
        <f t="shared" ref="C69:U69" si="0">SUM(C7:C68)</f>
        <v>19848</v>
      </c>
      <c r="D69" s="633">
        <f t="shared" si="0"/>
        <v>2353</v>
      </c>
      <c r="E69" s="633">
        <f t="shared" si="0"/>
        <v>1069</v>
      </c>
      <c r="F69" s="633">
        <f t="shared" si="0"/>
        <v>471</v>
      </c>
      <c r="G69" s="633">
        <f t="shared" si="0"/>
        <v>156011</v>
      </c>
      <c r="H69" s="633">
        <f t="shared" si="0"/>
        <v>51476</v>
      </c>
      <c r="I69" s="779">
        <f t="shared" si="0"/>
        <v>15539</v>
      </c>
      <c r="J69" s="631">
        <f t="shared" si="0"/>
        <v>2920</v>
      </c>
      <c r="K69" s="633">
        <f t="shared" si="0"/>
        <v>1142852</v>
      </c>
      <c r="L69" s="633">
        <f t="shared" si="0"/>
        <v>78489</v>
      </c>
      <c r="M69" s="633">
        <f t="shared" si="0"/>
        <v>70</v>
      </c>
      <c r="N69" s="633">
        <f t="shared" si="0"/>
        <v>26055</v>
      </c>
      <c r="O69" s="633">
        <f t="shared" si="0"/>
        <v>1838</v>
      </c>
      <c r="P69" s="633">
        <f t="shared" si="0"/>
        <v>1402</v>
      </c>
      <c r="Q69" s="633">
        <f t="shared" si="0"/>
        <v>547944</v>
      </c>
      <c r="R69" s="633">
        <f t="shared" si="0"/>
        <v>42722</v>
      </c>
      <c r="S69" s="633">
        <f t="shared" si="0"/>
        <v>198</v>
      </c>
      <c r="T69" s="633">
        <f t="shared" si="0"/>
        <v>52656</v>
      </c>
      <c r="U69" s="780">
        <f t="shared" si="0"/>
        <v>4081</v>
      </c>
      <c r="V69" s="778">
        <f>SUM(V7:V68)</f>
        <v>23</v>
      </c>
      <c r="W69" s="633">
        <f t="shared" ref="W69:AG69" si="1">SUM(W7:W68)</f>
        <v>9795</v>
      </c>
      <c r="X69" s="633">
        <f t="shared" si="1"/>
        <v>940</v>
      </c>
      <c r="Y69" s="633">
        <f t="shared" si="1"/>
        <v>3</v>
      </c>
      <c r="Z69" s="633">
        <f t="shared" si="1"/>
        <v>2446</v>
      </c>
      <c r="AA69" s="633">
        <f t="shared" si="1"/>
        <v>164</v>
      </c>
      <c r="AB69" s="633">
        <f t="shared" si="1"/>
        <v>39</v>
      </c>
      <c r="AC69" s="633">
        <f t="shared" si="1"/>
        <v>29938</v>
      </c>
      <c r="AD69" s="633">
        <f t="shared" si="1"/>
        <v>2586</v>
      </c>
      <c r="AE69" s="633">
        <f t="shared" si="1"/>
        <v>749</v>
      </c>
      <c r="AF69" s="633">
        <f t="shared" si="1"/>
        <v>528842</v>
      </c>
      <c r="AG69" s="779">
        <f t="shared" si="1"/>
        <v>38358</v>
      </c>
      <c r="AH69" s="631">
        <f>SUM(AH7:AH68)</f>
        <v>13</v>
      </c>
      <c r="AI69" s="633">
        <f t="shared" ref="AI69:AT69" si="2">SUM(AI7:AI68)</f>
        <v>1986</v>
      </c>
      <c r="AJ69" s="633">
        <f t="shared" si="2"/>
        <v>343</v>
      </c>
      <c r="AK69" s="633">
        <f t="shared" si="2"/>
        <v>129</v>
      </c>
      <c r="AL69" s="633">
        <f t="shared" si="2"/>
        <v>27508</v>
      </c>
      <c r="AM69" s="633">
        <f t="shared" si="2"/>
        <v>2984</v>
      </c>
      <c r="AN69" s="633">
        <f t="shared" si="2"/>
        <v>2</v>
      </c>
      <c r="AO69" s="633">
        <f t="shared" si="2"/>
        <v>9</v>
      </c>
      <c r="AP69" s="633">
        <f t="shared" si="2"/>
        <v>219</v>
      </c>
      <c r="AQ69" s="633">
        <f t="shared" si="2"/>
        <v>325</v>
      </c>
      <c r="AR69" s="633">
        <f t="shared" si="2"/>
        <v>61221647</v>
      </c>
      <c r="AS69" s="781">
        <f t="shared" si="2"/>
        <v>17087.325838104625</v>
      </c>
      <c r="AT69" s="780">
        <f t="shared" si="2"/>
        <v>93837193</v>
      </c>
      <c r="AU69" s="778">
        <f>SUM(AU7:AU68)</f>
        <v>586</v>
      </c>
      <c r="AV69" s="633">
        <f t="shared" ref="AV69:BE69" si="3">SUM(AV7:AV68)</f>
        <v>34</v>
      </c>
      <c r="AW69" s="633">
        <f t="shared" si="3"/>
        <v>45</v>
      </c>
      <c r="AX69" s="633">
        <f t="shared" si="3"/>
        <v>324</v>
      </c>
      <c r="AY69" s="633">
        <f t="shared" si="3"/>
        <v>133</v>
      </c>
      <c r="AZ69" s="633">
        <f t="shared" si="3"/>
        <v>4</v>
      </c>
      <c r="BA69" s="633">
        <f t="shared" si="3"/>
        <v>16</v>
      </c>
      <c r="BB69" s="633">
        <f t="shared" si="3"/>
        <v>14</v>
      </c>
      <c r="BC69" s="633">
        <f t="shared" si="3"/>
        <v>6</v>
      </c>
      <c r="BD69" s="633">
        <f t="shared" si="3"/>
        <v>10</v>
      </c>
      <c r="BE69" s="779">
        <f t="shared" si="3"/>
        <v>1549</v>
      </c>
      <c r="BF69" s="903"/>
      <c r="BG69" s="631">
        <f t="shared" ref="BG69:BQ69" si="4">SUM(BG7:BG68)</f>
        <v>474</v>
      </c>
      <c r="BH69" s="633">
        <f t="shared" si="4"/>
        <v>1572277.1700000002</v>
      </c>
      <c r="BI69" s="633">
        <f t="shared" si="4"/>
        <v>67</v>
      </c>
      <c r="BJ69" s="633">
        <f t="shared" si="4"/>
        <v>1889314.08</v>
      </c>
      <c r="BK69" s="633">
        <f t="shared" si="4"/>
        <v>268</v>
      </c>
      <c r="BL69" s="633">
        <f t="shared" si="4"/>
        <v>362</v>
      </c>
      <c r="BM69" s="633">
        <f t="shared" si="4"/>
        <v>5120717.1900000004</v>
      </c>
      <c r="BN69" s="633">
        <f t="shared" si="4"/>
        <v>225</v>
      </c>
      <c r="BO69" s="633">
        <f t="shared" si="4"/>
        <v>224843.34700000004</v>
      </c>
      <c r="BP69" s="633">
        <f t="shared" si="4"/>
        <v>445</v>
      </c>
      <c r="BQ69" s="780">
        <f t="shared" si="4"/>
        <v>2160</v>
      </c>
      <c r="BR69" s="903"/>
      <c r="BS69" s="782">
        <f>SUM(BS7:BS68)</f>
        <v>273</v>
      </c>
      <c r="BT69" s="783">
        <f>SUM(BT7:BT68)</f>
        <v>129694</v>
      </c>
      <c r="BU69" s="911"/>
      <c r="BV69" s="631">
        <f>SUM(BV7:BV68)</f>
        <v>1269</v>
      </c>
      <c r="BW69" s="633">
        <f t="shared" ref="BW69:CM69" si="5">SUM(BW7:BW68)</f>
        <v>75998</v>
      </c>
      <c r="BX69" s="633">
        <f t="shared" si="5"/>
        <v>77581</v>
      </c>
      <c r="BY69" s="633">
        <f t="shared" si="5"/>
        <v>2639</v>
      </c>
      <c r="BZ69" s="633">
        <f t="shared" si="5"/>
        <v>147824</v>
      </c>
      <c r="CA69" s="633">
        <f t="shared" si="5"/>
        <v>129566</v>
      </c>
      <c r="CB69" s="633">
        <f t="shared" si="5"/>
        <v>1103</v>
      </c>
      <c r="CC69" s="633">
        <f t="shared" si="5"/>
        <v>48716</v>
      </c>
      <c r="CD69" s="779">
        <f t="shared" si="5"/>
        <v>44554</v>
      </c>
      <c r="CE69" s="903"/>
      <c r="CF69" s="631">
        <f t="shared" si="5"/>
        <v>24941</v>
      </c>
      <c r="CG69" s="633">
        <f t="shared" si="5"/>
        <v>4022</v>
      </c>
      <c r="CH69" s="633">
        <f t="shared" si="5"/>
        <v>935</v>
      </c>
      <c r="CI69" s="633">
        <f t="shared" si="5"/>
        <v>899</v>
      </c>
      <c r="CJ69" s="633">
        <f t="shared" si="5"/>
        <v>212</v>
      </c>
      <c r="CK69" s="633">
        <f t="shared" si="5"/>
        <v>190</v>
      </c>
      <c r="CL69" s="633">
        <f t="shared" si="5"/>
        <v>335</v>
      </c>
      <c r="CM69" s="633">
        <f t="shared" si="5"/>
        <v>5277</v>
      </c>
      <c r="CN69" s="944">
        <f>SUM(CN7:CN68)</f>
        <v>1073407</v>
      </c>
      <c r="CO69" s="944">
        <f>SUM(CO7:CO68)</f>
        <v>14100</v>
      </c>
      <c r="CP69" s="944">
        <f>SUM(CP7:CP68)</f>
        <v>13601</v>
      </c>
      <c r="CQ69" s="779">
        <f>SUM(CQ7:CQ68)</f>
        <v>9533</v>
      </c>
      <c r="CR69" s="903"/>
      <c r="CS69" s="631">
        <f>SUM(CS7:CS68)</f>
        <v>11056</v>
      </c>
      <c r="CT69" s="633">
        <f t="shared" ref="CT69:DA69" si="6">SUM(CT7:CT68)</f>
        <v>1571</v>
      </c>
      <c r="CU69" s="633">
        <f t="shared" si="6"/>
        <v>338</v>
      </c>
      <c r="CV69" s="633">
        <f t="shared" si="6"/>
        <v>5752</v>
      </c>
      <c r="CW69" s="633">
        <f t="shared" si="6"/>
        <v>1481</v>
      </c>
      <c r="CX69" s="633">
        <f>SUM(CX7:CX68)</f>
        <v>1638</v>
      </c>
      <c r="CY69" s="633">
        <f t="shared" si="6"/>
        <v>275</v>
      </c>
      <c r="CZ69" s="633">
        <f t="shared" si="6"/>
        <v>72875863.660000011</v>
      </c>
      <c r="DA69" s="779">
        <f t="shared" si="6"/>
        <v>2493413.7499999995</v>
      </c>
    </row>
    <row r="70" spans="1:105" ht="15.75" customHeight="1">
      <c r="A70" s="1122" t="s">
        <v>904</v>
      </c>
      <c r="B70" s="1123">
        <f>AVERAGE(B7:B68)</f>
        <v>10.560975609756097</v>
      </c>
      <c r="C70" s="1094">
        <f t="shared" ref="C70:AO70" si="7">AVERAGE(C7:C68)</f>
        <v>484.09756097560978</v>
      </c>
      <c r="D70" s="1094">
        <f t="shared" si="7"/>
        <v>57.390243902439025</v>
      </c>
      <c r="E70" s="1094">
        <f t="shared" si="7"/>
        <v>17.241935483870968</v>
      </c>
      <c r="F70" s="1094">
        <f t="shared" si="7"/>
        <v>8.8867924528301891</v>
      </c>
      <c r="G70" s="1094">
        <f t="shared" si="7"/>
        <v>2516.3064516129034</v>
      </c>
      <c r="H70" s="1094">
        <f t="shared" si="7"/>
        <v>935.92727272727268</v>
      </c>
      <c r="I70" s="1095">
        <f t="shared" si="7"/>
        <v>250.62903225806451</v>
      </c>
      <c r="J70" s="1096">
        <f t="shared" si="7"/>
        <v>47.096774193548384</v>
      </c>
      <c r="K70" s="1094">
        <f t="shared" si="7"/>
        <v>18433.096774193549</v>
      </c>
      <c r="L70" s="1094">
        <f t="shared" si="7"/>
        <v>1265.9516129032259</v>
      </c>
      <c r="M70" s="1094">
        <f t="shared" si="7"/>
        <v>1.6279069767441861</v>
      </c>
      <c r="N70" s="1094">
        <f t="shared" si="7"/>
        <v>605.93023255813955</v>
      </c>
      <c r="O70" s="1094">
        <f t="shared" si="7"/>
        <v>43.761904761904759</v>
      </c>
      <c r="P70" s="1094">
        <f t="shared" si="7"/>
        <v>22.612903225806452</v>
      </c>
      <c r="Q70" s="1094">
        <f t="shared" si="7"/>
        <v>8837.8064516129034</v>
      </c>
      <c r="R70" s="1094">
        <f t="shared" si="7"/>
        <v>689.06451612903231</v>
      </c>
      <c r="S70" s="1094">
        <f t="shared" si="7"/>
        <v>3.4137931034482758</v>
      </c>
      <c r="T70" s="1094">
        <f t="shared" si="7"/>
        <v>975.11111111111109</v>
      </c>
      <c r="U70" s="1095">
        <f t="shared" si="7"/>
        <v>75.574074074074076</v>
      </c>
      <c r="V70" s="1123">
        <f t="shared" si="7"/>
        <v>1.2777777777777777</v>
      </c>
      <c r="W70" s="1094">
        <f t="shared" si="7"/>
        <v>544.16666666666663</v>
      </c>
      <c r="X70" s="1094">
        <f t="shared" si="7"/>
        <v>52.222222222222221</v>
      </c>
      <c r="Y70" s="1094">
        <f t="shared" si="7"/>
        <v>0.27272727272727271</v>
      </c>
      <c r="Z70" s="1094">
        <f t="shared" si="7"/>
        <v>222.36363636363637</v>
      </c>
      <c r="AA70" s="1094">
        <f t="shared" si="7"/>
        <v>14.909090909090908</v>
      </c>
      <c r="AB70" s="1094">
        <f t="shared" si="7"/>
        <v>1.0263157894736843</v>
      </c>
      <c r="AC70" s="1094">
        <f t="shared" si="7"/>
        <v>787.84210526315792</v>
      </c>
      <c r="AD70" s="1094">
        <f t="shared" si="7"/>
        <v>68.05263157894737</v>
      </c>
      <c r="AE70" s="1094">
        <f t="shared" si="7"/>
        <v>12.278688524590164</v>
      </c>
      <c r="AF70" s="1094">
        <f t="shared" si="7"/>
        <v>9117.9655172413786</v>
      </c>
      <c r="AG70" s="1095">
        <f t="shared" si="7"/>
        <v>723.7358490566038</v>
      </c>
      <c r="AH70" s="1096">
        <f t="shared" si="7"/>
        <v>0.72222222222222221</v>
      </c>
      <c r="AI70" s="1094">
        <f t="shared" si="7"/>
        <v>110.33333333333333</v>
      </c>
      <c r="AJ70" s="1094">
        <f t="shared" si="7"/>
        <v>19.055555555555557</v>
      </c>
      <c r="AK70" s="1094">
        <f t="shared" si="7"/>
        <v>2.4339622641509435</v>
      </c>
      <c r="AL70" s="1094">
        <f t="shared" si="7"/>
        <v>539.37254901960785</v>
      </c>
      <c r="AM70" s="1094">
        <f t="shared" si="7"/>
        <v>64.869565217391298</v>
      </c>
      <c r="AN70" s="1094">
        <f t="shared" si="7"/>
        <v>0.16666666666666666</v>
      </c>
      <c r="AO70" s="1094">
        <f t="shared" si="7"/>
        <v>0.47368421052631576</v>
      </c>
      <c r="AP70" s="1094">
        <f>AVERAGE(AP7:AP68)</f>
        <v>3.65</v>
      </c>
      <c r="AQ70" s="1094">
        <f>AVERAGE(AQ7:AQ68)</f>
        <v>5.241935483870968</v>
      </c>
      <c r="AR70" s="1094">
        <f>AVERAGE(AR7:AR68)</f>
        <v>987445.91935483867</v>
      </c>
      <c r="AS70" s="1097">
        <f>AVERAGE(AS7:AS68)</f>
        <v>275.60202964684879</v>
      </c>
      <c r="AT70" s="1124">
        <f>AVERAGE(AT7:AT68)</f>
        <v>1513503.1129032257</v>
      </c>
      <c r="AU70" s="1123">
        <f t="shared" ref="AU70:BE70" si="8">AVERAGE(AU7:AU68)</f>
        <v>9.7666666666666675</v>
      </c>
      <c r="AV70" s="1094">
        <f t="shared" si="8"/>
        <v>1.3076923076923077</v>
      </c>
      <c r="AW70" s="1094">
        <f t="shared" si="8"/>
        <v>1.3235294117647058</v>
      </c>
      <c r="AX70" s="1094">
        <f t="shared" si="8"/>
        <v>6.1132075471698117</v>
      </c>
      <c r="AY70" s="1094">
        <f t="shared" si="8"/>
        <v>2.7708333333333335</v>
      </c>
      <c r="AZ70" s="1094">
        <f t="shared" si="8"/>
        <v>0.33333333333333331</v>
      </c>
      <c r="BA70" s="1094">
        <f t="shared" si="8"/>
        <v>0.72727272727272729</v>
      </c>
      <c r="BB70" s="1094">
        <f t="shared" si="8"/>
        <v>0.66666666666666663</v>
      </c>
      <c r="BC70" s="1094">
        <f t="shared" si="8"/>
        <v>0.42857142857142855</v>
      </c>
      <c r="BD70" s="1094">
        <f t="shared" si="8"/>
        <v>0.55555555555555558</v>
      </c>
      <c r="BE70" s="1095">
        <f t="shared" si="8"/>
        <v>30.98</v>
      </c>
      <c r="BF70" s="51"/>
      <c r="BG70" s="1096">
        <f t="shared" ref="BG70:BX70" si="9">AVERAGE(BG7:BG68)</f>
        <v>7.645161290322581</v>
      </c>
      <c r="BH70" s="1094">
        <f t="shared" si="9"/>
        <v>25359.30919354839</v>
      </c>
      <c r="BI70" s="1094">
        <f t="shared" si="9"/>
        <v>1.2884615384615385</v>
      </c>
      <c r="BJ70" s="1094">
        <f t="shared" si="9"/>
        <v>36332.963076923079</v>
      </c>
      <c r="BK70" s="1094">
        <f t="shared" si="9"/>
        <v>4.4666666666666668</v>
      </c>
      <c r="BL70" s="1094">
        <f t="shared" si="9"/>
        <v>6.0333333333333332</v>
      </c>
      <c r="BM70" s="1094">
        <f t="shared" si="9"/>
        <v>85345.286500000002</v>
      </c>
      <c r="BN70" s="1094">
        <f t="shared" si="9"/>
        <v>3.8135593220338984</v>
      </c>
      <c r="BO70" s="1094">
        <f t="shared" si="9"/>
        <v>3810.9041864406786</v>
      </c>
      <c r="BP70" s="1094">
        <f t="shared" si="9"/>
        <v>7.17741935483871</v>
      </c>
      <c r="BQ70" s="1124">
        <f t="shared" si="9"/>
        <v>34.838709677419352</v>
      </c>
      <c r="BR70" s="51"/>
      <c r="BS70" s="1096">
        <f t="shared" si="9"/>
        <v>4.403225806451613</v>
      </c>
      <c r="BT70" s="1095">
        <f t="shared" si="9"/>
        <v>2161.5666666666666</v>
      </c>
      <c r="BU70" s="900"/>
      <c r="BV70" s="1096">
        <f t="shared" si="9"/>
        <v>34.297297297297298</v>
      </c>
      <c r="BW70" s="1094">
        <f t="shared" si="9"/>
        <v>2171.3714285714286</v>
      </c>
      <c r="BX70" s="1094">
        <f t="shared" si="9"/>
        <v>2155.0277777777778</v>
      </c>
      <c r="BY70" s="1094">
        <f>AVERAGE(BY7:BY68)</f>
        <v>56.148936170212764</v>
      </c>
      <c r="BZ70" s="1094">
        <f>AVERAGE(BZ7:BZ68)</f>
        <v>3213.5652173913045</v>
      </c>
      <c r="CA70" s="1094">
        <f>AVERAGE(CA7:CA68)</f>
        <v>2816.6521739130435</v>
      </c>
      <c r="CB70" s="1094">
        <f t="shared" ref="CB70:CD70" si="10">AVERAGE(CB7:CB68)</f>
        <v>22.510204081632654</v>
      </c>
      <c r="CC70" s="1094">
        <f t="shared" si="10"/>
        <v>1014.9166666666666</v>
      </c>
      <c r="CD70" s="1124">
        <f t="shared" si="10"/>
        <v>909.26530612244903</v>
      </c>
      <c r="CE70" s="51"/>
      <c r="CF70" s="1093">
        <f t="shared" ref="CF70:CM70" si="11">AVERAGE(CF7:CF68)</f>
        <v>402.27419354838707</v>
      </c>
      <c r="CG70" s="1094">
        <f t="shared" si="11"/>
        <v>64.870967741935488</v>
      </c>
      <c r="CH70" s="1094">
        <f t="shared" si="11"/>
        <v>15.080645161290322</v>
      </c>
      <c r="CI70" s="1094">
        <f t="shared" si="11"/>
        <v>14.5</v>
      </c>
      <c r="CJ70" s="1094">
        <f t="shared" si="11"/>
        <v>3.4193548387096775</v>
      </c>
      <c r="CK70" s="1094">
        <f t="shared" si="11"/>
        <v>3.9583333333333335</v>
      </c>
      <c r="CL70" s="1094">
        <f t="shared" si="11"/>
        <v>6.3207547169811322</v>
      </c>
      <c r="CM70" s="1094">
        <f t="shared" si="11"/>
        <v>85.112903225806448</v>
      </c>
      <c r="CN70" s="1128">
        <f>AVERAGE(CN7:CN68)</f>
        <v>17313.016129032258</v>
      </c>
      <c r="CO70" s="1128">
        <f>AVERAGE(CO7:CO68)</f>
        <v>227.41935483870967</v>
      </c>
      <c r="CP70" s="1128">
        <f>AVERAGE(CP7:CP68)</f>
        <v>219.37096774193549</v>
      </c>
      <c r="CQ70" s="1095">
        <f>AVERAGE(CQ7:CQ68)</f>
        <v>153.75806451612902</v>
      </c>
      <c r="CR70" s="51"/>
      <c r="CS70" s="1096">
        <f>AVERAGE(CS7:CS68)</f>
        <v>178.32258064516128</v>
      </c>
      <c r="CT70" s="1094">
        <f t="shared" ref="CT70:DA70" si="12">AVERAGE(CT7:CT68)</f>
        <v>25.338709677419356</v>
      </c>
      <c r="CU70" s="1094">
        <f t="shared" si="12"/>
        <v>6.1454545454545455</v>
      </c>
      <c r="CV70" s="1094">
        <f t="shared" si="12"/>
        <v>92.774193548387103</v>
      </c>
      <c r="CW70" s="1094">
        <f t="shared" si="12"/>
        <v>23.887096774193548</v>
      </c>
      <c r="CX70" s="1094">
        <f>AVERAGE(CX7:CX68)</f>
        <v>26.419354838709676</v>
      </c>
      <c r="CY70" s="1094">
        <f t="shared" si="12"/>
        <v>9.4827586206896548</v>
      </c>
      <c r="CZ70" s="1094">
        <f t="shared" si="12"/>
        <v>1175417.1558064518</v>
      </c>
      <c r="DA70" s="1095">
        <f t="shared" si="12"/>
        <v>40216.350806451606</v>
      </c>
    </row>
    <row r="71" spans="1:105" s="123" customFormat="1" ht="13.95" customHeight="1">
      <c r="A71" s="1040" t="s">
        <v>296</v>
      </c>
      <c r="B71" s="44" t="s">
        <v>854</v>
      </c>
      <c r="C71" s="898"/>
      <c r="D71" s="898"/>
      <c r="E71" s="898"/>
      <c r="F71" s="898"/>
      <c r="G71" s="898"/>
      <c r="H71" s="898"/>
      <c r="I71" s="898"/>
      <c r="J71" s="898"/>
      <c r="K71" s="898"/>
      <c r="L71" s="898"/>
      <c r="AN71" s="44" t="s">
        <v>647</v>
      </c>
      <c r="AR71" s="44" t="s">
        <v>855</v>
      </c>
      <c r="AU71" s="44" t="s">
        <v>708</v>
      </c>
      <c r="AY71" s="44"/>
      <c r="AZ71" s="44"/>
      <c r="BA71" s="44"/>
      <c r="BB71" s="44"/>
      <c r="BC71" s="44"/>
      <c r="BD71" s="44"/>
      <c r="BE71" s="44"/>
      <c r="BF71" s="44"/>
      <c r="BG71" s="44" t="s">
        <v>829</v>
      </c>
      <c r="BK71" s="898"/>
      <c r="BL71" s="898"/>
      <c r="BM71" s="898"/>
      <c r="BN71" s="898"/>
      <c r="BO71" s="898"/>
      <c r="BP71" s="898"/>
      <c r="BQ71" s="898"/>
      <c r="BR71" s="898"/>
      <c r="BS71" s="44" t="s">
        <v>550</v>
      </c>
      <c r="BT71" s="898"/>
      <c r="BV71" s="44" t="s">
        <v>755</v>
      </c>
      <c r="CF71" s="1401" t="s">
        <v>856</v>
      </c>
      <c r="CG71" s="1401"/>
      <c r="CH71" s="1401"/>
      <c r="CI71" s="1401"/>
      <c r="CJ71" s="1401"/>
      <c r="CS71" s="44" t="s">
        <v>857</v>
      </c>
    </row>
    <row r="72" spans="1:105" s="123" customFormat="1" ht="13.95" customHeight="1">
      <c r="A72" s="44"/>
      <c r="B72" s="44" t="s">
        <v>548</v>
      </c>
      <c r="C72" s="898"/>
      <c r="D72" s="898"/>
      <c r="E72" s="898"/>
      <c r="F72" s="898"/>
      <c r="G72" s="898"/>
      <c r="H72" s="898"/>
      <c r="I72" s="898"/>
      <c r="J72" s="898"/>
      <c r="K72" s="898"/>
      <c r="L72" s="898"/>
      <c r="M72" s="44"/>
      <c r="N72" s="44"/>
      <c r="O72" s="913"/>
      <c r="P72" s="913"/>
      <c r="Q72" s="913"/>
      <c r="R72" s="913"/>
      <c r="S72" s="913"/>
      <c r="T72" s="913"/>
      <c r="U72" s="913"/>
      <c r="V72" s="913"/>
      <c r="W72" s="44"/>
      <c r="X72" s="44"/>
      <c r="Y72" s="913"/>
      <c r="Z72" s="44"/>
      <c r="AA72" s="44"/>
      <c r="AC72" s="44"/>
      <c r="AD72" s="44"/>
      <c r="AE72" s="44"/>
      <c r="AF72" s="44"/>
      <c r="AG72" s="44"/>
      <c r="AH72" s="44"/>
      <c r="AI72" s="44"/>
      <c r="AJ72" s="44"/>
      <c r="AK72" s="44"/>
      <c r="AN72" s="44" t="s">
        <v>673</v>
      </c>
      <c r="AR72" s="44" t="s">
        <v>648</v>
      </c>
      <c r="AU72" s="44" t="s">
        <v>709</v>
      </c>
      <c r="AY72" s="44"/>
      <c r="AZ72" s="44"/>
      <c r="BA72" s="44"/>
      <c r="BB72" s="44"/>
      <c r="BC72" s="44"/>
      <c r="BD72" s="44"/>
      <c r="BE72" s="44"/>
      <c r="BF72" s="44"/>
      <c r="BG72" s="44" t="s">
        <v>547</v>
      </c>
      <c r="BK72" s="898"/>
      <c r="BL72" s="898"/>
      <c r="BM72" s="898"/>
      <c r="BN72" s="898"/>
      <c r="BO72" s="898"/>
      <c r="BP72" s="898"/>
      <c r="BQ72" s="898"/>
      <c r="BR72" s="898"/>
      <c r="BS72" s="44" t="s">
        <v>456</v>
      </c>
      <c r="BT72" s="898"/>
      <c r="CF72" s="44" t="s">
        <v>649</v>
      </c>
      <c r="CS72" s="44" t="s">
        <v>542</v>
      </c>
    </row>
    <row r="73" spans="1:105" s="123" customFormat="1" ht="13.95" customHeight="1">
      <c r="A73" s="1039"/>
      <c r="B73" s="44"/>
      <c r="C73" s="898"/>
      <c r="D73" s="898"/>
      <c r="E73" s="898"/>
      <c r="F73" s="898"/>
      <c r="G73" s="898"/>
      <c r="H73" s="898"/>
      <c r="I73" s="898"/>
      <c r="J73" s="898"/>
      <c r="K73" s="898"/>
      <c r="L73" s="898"/>
      <c r="V73" s="913"/>
      <c r="W73" s="44"/>
      <c r="X73" s="44"/>
      <c r="Y73" s="913"/>
      <c r="Z73" s="44"/>
      <c r="AA73" s="44"/>
      <c r="AB73" s="913"/>
      <c r="AC73" s="44"/>
      <c r="AD73" s="44"/>
      <c r="AE73" s="44"/>
      <c r="AF73" s="44"/>
      <c r="AG73" s="44"/>
      <c r="AH73" s="44"/>
      <c r="AI73" s="44"/>
      <c r="AJ73" s="44"/>
      <c r="AK73" s="44"/>
      <c r="AN73" s="44" t="s">
        <v>549</v>
      </c>
      <c r="AO73" s="44"/>
      <c r="AP73" s="44"/>
      <c r="AQ73" s="44"/>
      <c r="AR73" s="44"/>
      <c r="AT73" s="44"/>
      <c r="AY73" s="83"/>
      <c r="AZ73" s="44"/>
      <c r="BS73" s="44" t="s">
        <v>858</v>
      </c>
      <c r="CF73" s="44" t="s">
        <v>664</v>
      </c>
      <c r="CG73" s="44"/>
      <c r="CS73" s="44" t="s">
        <v>543</v>
      </c>
    </row>
    <row r="74" spans="1:105" s="123" customFormat="1" ht="13.95" customHeight="1">
      <c r="A74" s="913"/>
      <c r="B74" s="44"/>
      <c r="C74" s="44"/>
      <c r="D74" s="44"/>
      <c r="E74" s="44"/>
      <c r="F74" s="44"/>
      <c r="G74" s="44"/>
      <c r="H74" s="44"/>
      <c r="I74" s="44"/>
      <c r="J74" s="44"/>
      <c r="K74" s="44"/>
      <c r="L74" s="44"/>
      <c r="V74" s="1040"/>
      <c r="W74" s="44"/>
      <c r="X74" s="44"/>
      <c r="Y74" s="1040"/>
      <c r="Z74" s="44"/>
      <c r="AA74" s="44"/>
      <c r="AB74" s="1040"/>
      <c r="AC74" s="44"/>
      <c r="AD74" s="44"/>
      <c r="AE74" s="44"/>
      <c r="AF74" s="44"/>
      <c r="AG74" s="44"/>
      <c r="AH74" s="44"/>
      <c r="AI74" s="44"/>
      <c r="AJ74" s="44"/>
      <c r="AN74" s="44"/>
      <c r="AO74" s="44"/>
      <c r="AY74" s="83"/>
      <c r="AZ74" s="44"/>
      <c r="BK74" s="83"/>
      <c r="BL74" s="44"/>
      <c r="BS74" s="44" t="s">
        <v>611</v>
      </c>
      <c r="CF74" s="44" t="s">
        <v>859</v>
      </c>
      <c r="CG74" s="913"/>
      <c r="CH74" s="913"/>
      <c r="CI74" s="913"/>
      <c r="CJ74" s="913"/>
      <c r="CK74" s="913"/>
      <c r="CL74" s="913"/>
      <c r="CM74" s="913"/>
      <c r="CN74" s="913"/>
      <c r="CO74" s="913"/>
      <c r="CP74" s="913"/>
      <c r="CQ74" s="913"/>
      <c r="CR74" s="912"/>
      <c r="CS74" s="44" t="s">
        <v>544</v>
      </c>
    </row>
    <row r="75" spans="1:105" s="123" customFormat="1" ht="13.95" customHeight="1">
      <c r="B75" s="44"/>
      <c r="C75" s="44"/>
      <c r="F75" s="44"/>
      <c r="H75" s="44"/>
      <c r="V75" s="1400"/>
      <c r="W75" s="1400"/>
      <c r="X75" s="1400"/>
      <c r="Y75" s="1400"/>
      <c r="Z75" s="1400"/>
      <c r="AA75" s="1400"/>
      <c r="AB75" s="1400"/>
      <c r="AC75" s="1400"/>
      <c r="AD75" s="1400"/>
      <c r="AE75" s="1400"/>
      <c r="AF75" s="1400"/>
      <c r="AG75" s="1400"/>
      <c r="AH75" s="1400"/>
      <c r="AI75" s="1400"/>
      <c r="AJ75" s="1400"/>
      <c r="AK75" s="1400"/>
      <c r="AL75" s="1400"/>
      <c r="BS75" s="44" t="s">
        <v>612</v>
      </c>
      <c r="CF75" s="44" t="s">
        <v>860</v>
      </c>
      <c r="CG75" s="913"/>
      <c r="CH75" s="913"/>
      <c r="CI75" s="913"/>
      <c r="CJ75" s="913"/>
      <c r="CK75" s="913"/>
      <c r="CL75" s="913"/>
      <c r="CM75" s="913"/>
      <c r="CN75" s="913"/>
      <c r="CO75" s="913"/>
      <c r="CP75" s="913"/>
      <c r="CQ75" s="913"/>
      <c r="CR75" s="913"/>
      <c r="CS75" s="44" t="s">
        <v>545</v>
      </c>
    </row>
    <row r="76" spans="1:105" s="123" customFormat="1" ht="13.95" customHeight="1">
      <c r="B76" s="44"/>
      <c r="F76" s="44"/>
      <c r="H76" s="44"/>
      <c r="V76" s="913"/>
      <c r="W76" s="44"/>
      <c r="X76" s="44"/>
      <c r="Y76" s="913"/>
      <c r="Z76" s="44"/>
      <c r="AA76" s="44"/>
      <c r="AB76" s="913"/>
      <c r="AC76" s="44"/>
      <c r="AD76" s="44"/>
      <c r="BS76" s="44" t="s">
        <v>600</v>
      </c>
      <c r="CF76" s="44" t="s">
        <v>861</v>
      </c>
      <c r="CS76" s="44" t="s">
        <v>546</v>
      </c>
    </row>
    <row r="77" spans="1:105" s="123" customFormat="1" ht="15" customHeight="1">
      <c r="M77" s="1496"/>
      <c r="N77" s="1496"/>
      <c r="O77" s="1496"/>
      <c r="P77" s="1496"/>
      <c r="Q77" s="1496"/>
      <c r="R77" s="1496"/>
      <c r="S77" s="1496"/>
      <c r="T77" s="1496"/>
      <c r="U77" s="1496"/>
      <c r="V77" s="1400"/>
      <c r="W77" s="1400"/>
      <c r="X77" s="1400"/>
      <c r="Y77" s="1400"/>
      <c r="Z77" s="1400"/>
      <c r="AA77" s="1400"/>
      <c r="AB77" s="1400"/>
      <c r="AC77" s="1400"/>
      <c r="AD77" s="1400"/>
      <c r="AE77" s="1400"/>
      <c r="AF77" s="1400"/>
      <c r="AG77" s="1400"/>
      <c r="AH77" s="1400"/>
      <c r="AI77" s="1400"/>
      <c r="AJ77" s="1400"/>
      <c r="AK77" s="1400"/>
      <c r="AQ77" s="1480"/>
      <c r="AR77" s="1480"/>
      <c r="AS77" s="1480"/>
      <c r="AT77" s="1178"/>
      <c r="BS77" s="44"/>
      <c r="CF77" s="44"/>
      <c r="CG77" s="1178"/>
      <c r="CH77" s="1178"/>
      <c r="CI77" s="1178"/>
      <c r="CJ77" s="1178"/>
      <c r="CK77" s="1178"/>
      <c r="CS77" s="44" t="s">
        <v>663</v>
      </c>
    </row>
    <row r="78" spans="1:105" s="123" customFormat="1" ht="13.5" customHeight="1">
      <c r="M78" s="1496"/>
      <c r="N78" s="1496"/>
      <c r="O78" s="1496"/>
      <c r="P78" s="1496"/>
      <c r="Q78" s="1496"/>
      <c r="R78" s="1496"/>
      <c r="S78" s="1496"/>
      <c r="T78" s="1496"/>
      <c r="U78" s="1496"/>
      <c r="V78" s="1479"/>
      <c r="W78" s="1479"/>
      <c r="X78" s="1479"/>
      <c r="Y78" s="1479"/>
      <c r="Z78" s="1479"/>
      <c r="AA78" s="1479"/>
      <c r="AB78" s="1479"/>
      <c r="AC78" s="1479"/>
      <c r="AD78" s="1479"/>
      <c r="AE78" s="1479"/>
      <c r="AF78" s="1479"/>
      <c r="AG78" s="1479"/>
      <c r="AH78" s="1479"/>
      <c r="AI78" s="1479"/>
      <c r="AJ78" s="1479"/>
      <c r="AK78" s="1479"/>
      <c r="AL78" s="1479"/>
      <c r="AM78" s="1479"/>
      <c r="AQ78" s="1476"/>
      <c r="AR78" s="1476"/>
      <c r="AS78" s="1476"/>
      <c r="AT78" s="1177"/>
      <c r="BS78" s="44"/>
      <c r="CF78" s="913"/>
      <c r="CG78" s="913"/>
      <c r="CH78" s="913"/>
      <c r="CI78" s="913"/>
      <c r="CJ78" s="913"/>
      <c r="CK78" s="913"/>
      <c r="CS78" s="44" t="s">
        <v>756</v>
      </c>
    </row>
    <row r="79" spans="1:105">
      <c r="V79" s="1479"/>
      <c r="W79" s="1479"/>
      <c r="X79" s="1479"/>
      <c r="Y79" s="1479"/>
      <c r="Z79" s="1479"/>
      <c r="AA79" s="1479"/>
      <c r="AB79" s="1479"/>
      <c r="AC79" s="1479"/>
      <c r="AD79" s="1479"/>
      <c r="AE79" s="1479"/>
      <c r="AF79" s="1479"/>
      <c r="AG79" s="1479"/>
      <c r="AH79" s="1479"/>
      <c r="AI79" s="1479"/>
      <c r="AJ79" s="1479"/>
      <c r="AK79" s="1479"/>
      <c r="AL79" s="1479"/>
      <c r="AM79" s="1479"/>
      <c r="BS79" s="123"/>
      <c r="CF79" s="913"/>
      <c r="CG79" s="913"/>
      <c r="CH79" s="913"/>
      <c r="CI79" s="913"/>
      <c r="CJ79" s="913"/>
      <c r="CK79" s="913"/>
      <c r="CS79" s="44" t="s">
        <v>862</v>
      </c>
    </row>
    <row r="80" spans="1:105" ht="15.75" customHeight="1">
      <c r="C80" s="1400"/>
      <c r="D80" s="1400"/>
      <c r="E80" s="1400"/>
      <c r="F80" s="1400"/>
      <c r="G80" s="1400"/>
      <c r="H80" s="1400"/>
      <c r="I80" s="1400"/>
      <c r="J80" s="1400"/>
      <c r="K80" s="1400"/>
      <c r="V80" s="1479"/>
      <c r="W80" s="1479"/>
      <c r="X80" s="1479"/>
      <c r="Y80" s="1479"/>
      <c r="Z80" s="1479"/>
      <c r="AA80" s="1479"/>
      <c r="AB80" s="1479"/>
      <c r="AC80" s="1479"/>
      <c r="AD80" s="1479"/>
      <c r="AE80" s="1479"/>
      <c r="AF80" s="1479"/>
      <c r="AG80" s="1479"/>
      <c r="AH80" s="1479"/>
      <c r="AI80" s="1479"/>
      <c r="AJ80" s="1479"/>
      <c r="AK80" s="1479"/>
      <c r="AL80" s="1479"/>
      <c r="AM80" s="1479"/>
    </row>
    <row r="81" spans="3:12">
      <c r="C81" s="85"/>
    </row>
    <row r="82" spans="3:12" ht="14.25" customHeight="1">
      <c r="C82" s="1495"/>
      <c r="D82" s="1495"/>
      <c r="E82" s="1495"/>
      <c r="F82" s="1495"/>
      <c r="G82" s="1495"/>
      <c r="H82" s="1495"/>
      <c r="I82" s="1495"/>
      <c r="J82" s="1495"/>
      <c r="K82" s="1495"/>
      <c r="L82" s="1495"/>
    </row>
    <row r="83" spans="3:12">
      <c r="C83" s="1495"/>
      <c r="D83" s="1495"/>
      <c r="E83" s="1495"/>
      <c r="F83" s="1495"/>
      <c r="G83" s="1495"/>
      <c r="H83" s="1495"/>
      <c r="I83" s="1495"/>
      <c r="J83" s="1495"/>
      <c r="K83" s="1495"/>
      <c r="L83" s="1495"/>
    </row>
    <row r="138" spans="2:105" ht="28.5" customHeight="1">
      <c r="B138" s="1286"/>
      <c r="C138" s="1286"/>
      <c r="D138" s="1286"/>
      <c r="E138" s="1286"/>
      <c r="F138" s="1286"/>
      <c r="G138" s="1286"/>
      <c r="H138" s="1286"/>
      <c r="I138" s="1286"/>
      <c r="J138" s="1286"/>
      <c r="K138" s="1286"/>
      <c r="L138" s="1286"/>
      <c r="M138" s="1286"/>
      <c r="N138" s="1286"/>
      <c r="O138" s="1286"/>
      <c r="P138" s="1286"/>
      <c r="Q138" s="1286"/>
      <c r="R138" s="1286"/>
      <c r="S138" s="1286"/>
      <c r="T138" s="1286"/>
      <c r="U138" s="1286"/>
      <c r="V138" s="1286"/>
      <c r="W138" s="1286"/>
      <c r="X138" s="1286"/>
      <c r="Y138" s="1286"/>
      <c r="Z138" s="1286"/>
      <c r="AA138" s="1286"/>
      <c r="AB138" s="1286"/>
      <c r="AC138" s="1286"/>
      <c r="AD138" s="1286"/>
      <c r="AE138" s="1286"/>
      <c r="AF138" s="1286"/>
      <c r="AG138" s="1286"/>
      <c r="AH138" s="1286"/>
      <c r="AI138" s="1286"/>
      <c r="AJ138" s="1286"/>
      <c r="AK138" s="1286"/>
      <c r="AL138" s="1286"/>
      <c r="AM138" s="1286"/>
      <c r="AN138" s="1286"/>
      <c r="AO138" s="1286"/>
      <c r="AP138" s="1286"/>
      <c r="AQ138" s="1286"/>
      <c r="AR138" s="1286"/>
      <c r="AS138" s="1286"/>
      <c r="AT138" s="1286"/>
      <c r="AU138" s="1286"/>
      <c r="AV138" s="1286"/>
      <c r="AW138" s="1286"/>
      <c r="AX138" s="1286"/>
      <c r="AY138" s="108"/>
      <c r="AZ138" s="108"/>
      <c r="BA138" s="108"/>
      <c r="BB138" s="108"/>
      <c r="BC138" s="108"/>
      <c r="BD138" s="108"/>
      <c r="BE138" s="108"/>
      <c r="BF138" s="108"/>
      <c r="BG138" s="108"/>
      <c r="BH138" s="108"/>
      <c r="BI138" s="108"/>
      <c r="BJ138" s="108"/>
      <c r="BK138" s="854"/>
      <c r="BL138" s="854"/>
      <c r="BM138" s="854"/>
      <c r="BN138" s="854"/>
      <c r="BO138" s="854"/>
      <c r="BP138" s="854"/>
      <c r="BQ138" s="854"/>
      <c r="BR138" s="854"/>
      <c r="BS138" s="854"/>
      <c r="BT138" s="854"/>
      <c r="BU138" s="854"/>
      <c r="BV138" s="108"/>
      <c r="BW138" s="108"/>
      <c r="BX138" s="108"/>
      <c r="BY138" s="108"/>
      <c r="BZ138" s="108"/>
      <c r="CA138" s="108"/>
      <c r="CB138" s="108"/>
      <c r="CC138" s="108"/>
      <c r="CD138" s="108"/>
      <c r="CE138" s="108"/>
      <c r="CF138" s="1286"/>
      <c r="CG138" s="1286"/>
      <c r="CH138" s="1286"/>
      <c r="CI138" s="1286"/>
      <c r="CJ138" s="1286"/>
      <c r="CK138" s="1286"/>
      <c r="CL138" s="1286"/>
      <c r="CM138" s="1286"/>
      <c r="CN138" s="854"/>
      <c r="CO138" s="854"/>
      <c r="CP138" s="854"/>
      <c r="CQ138" s="854"/>
      <c r="CR138" s="854"/>
      <c r="CT138" s="108"/>
      <c r="CU138" s="108"/>
      <c r="CV138" s="108"/>
      <c r="CW138" s="108"/>
      <c r="CX138" s="108"/>
      <c r="CY138" s="108"/>
      <c r="CZ138" s="854"/>
      <c r="DA138" s="854"/>
    </row>
    <row r="139" spans="2:105" ht="14.4">
      <c r="CS139" s="108"/>
    </row>
  </sheetData>
  <customSheetViews>
    <customSheetView guid="{CFB8F6A3-286B-44DA-98E2-E06FA9DC17D9}" scale="90" showGridLines="0">
      <pane xSplit="1" ySplit="6" topLeftCell="B40" activePane="bottomRight" state="frozen"/>
      <selection pane="bottomRight" activeCell="A7" sqref="A7:A54"/>
      <colBreaks count="3" manualBreakCount="3">
        <brk id="9" max="1048575" man="1"/>
        <brk id="35" max="71" man="1"/>
        <brk id="61" max="71" man="1"/>
      </colBreaks>
      <pageMargins left="0.6692913385826772" right="0.43307086614173229" top="0.78740157480314965" bottom="0.39370078740157483" header="0.51181102362204722" footer="0.19685039370078741"/>
      <pageSetup paperSize="9" scale="80" firstPageNumber="12" fitToWidth="0" orientation="portrait" useFirstPageNumber="1"/>
      <headerFooter alignWithMargins="0"/>
    </customSheetView>
    <customSheetView guid="{429188B7-F8E8-41E0-BAA6-8F869C883D4F}" showGridLines="0">
      <pane xSplit="1" ySplit="6" topLeftCell="B7" activePane="bottomRight" state="frozen"/>
      <selection pane="bottomRight" activeCell="A2" sqref="A2"/>
      <colBreaks count="8" manualBreakCount="8">
        <brk id="9" max="1048575" man="1"/>
        <brk id="21" min="1" max="75" man="1"/>
        <brk id="33" min="1" max="75" man="1"/>
        <brk id="46" min="1" max="75" man="1"/>
        <brk id="58" min="1" max="75" man="1"/>
        <brk id="70" min="1" max="75" man="1"/>
        <brk id="83" min="1" max="75" man="1"/>
        <brk id="93" min="1" max="75" man="1"/>
      </colBreaks>
      <pageMargins left="0.74803149606299202" right="0.23622047244094502" top="0.84" bottom="0.39370078740157499" header="0.59055118110236204" footer="0.31496062992126"/>
      <pageSetup paperSize="8" firstPageNumber="12" fitToWidth="0" orientation="portrait"/>
      <headerFooter alignWithMargins="0">
        <oddHeader>&amp;L&amp;"ＭＳ Ｐゴシック,太字"&amp;16 ７　施　設</oddHeader>
      </headerFooter>
    </customSheetView>
  </customSheetViews>
  <mergeCells count="93">
    <mergeCell ref="CS3:CY3"/>
    <mergeCell ref="CB3:CD3"/>
    <mergeCell ref="BV4:BX4"/>
    <mergeCell ref="CT4:CT5"/>
    <mergeCell ref="AB2:AC2"/>
    <mergeCell ref="AH3:AM3"/>
    <mergeCell ref="AN2:AP2"/>
    <mergeCell ref="BP3:BQ3"/>
    <mergeCell ref="BN3:BO3"/>
    <mergeCell ref="BK3:BM3"/>
    <mergeCell ref="AN3:AO3"/>
    <mergeCell ref="BG3:BH3"/>
    <mergeCell ref="M2:N2"/>
    <mergeCell ref="J4:L4"/>
    <mergeCell ref="J3:O3"/>
    <mergeCell ref="CJ3:CL3"/>
    <mergeCell ref="CL4:CL5"/>
    <mergeCell ref="BV3:CA3"/>
    <mergeCell ref="CJ4:CJ5"/>
    <mergeCell ref="AB3:AG3"/>
    <mergeCell ref="AR4:AS4"/>
    <mergeCell ref="BY2:CA2"/>
    <mergeCell ref="BV2:BX2"/>
    <mergeCell ref="AY2:BA2"/>
    <mergeCell ref="B138:L138"/>
    <mergeCell ref="M138:U138"/>
    <mergeCell ref="C82:L83"/>
    <mergeCell ref="C80:K80"/>
    <mergeCell ref="V75:AL75"/>
    <mergeCell ref="M77:U78"/>
    <mergeCell ref="V138:AM138"/>
    <mergeCell ref="E4:I4"/>
    <mergeCell ref="B3:I3"/>
    <mergeCell ref="B4:D4"/>
    <mergeCell ref="CQ3:CQ5"/>
    <mergeCell ref="CV4:CV5"/>
    <mergeCell ref="BY4:CA4"/>
    <mergeCell ref="AZ4:AZ5"/>
    <mergeCell ref="BD4:BD5"/>
    <mergeCell ref="AU3:BD3"/>
    <mergeCell ref="BB4:BB5"/>
    <mergeCell ref="BS3:BT3"/>
    <mergeCell ref="BH4:BH5"/>
    <mergeCell ref="BC4:BC5"/>
    <mergeCell ref="BA4:BA5"/>
    <mergeCell ref="AY4:AY5"/>
    <mergeCell ref="BG4:BG5"/>
    <mergeCell ref="AQ78:AS78"/>
    <mergeCell ref="M4:O4"/>
    <mergeCell ref="V77:AK77"/>
    <mergeCell ref="V78:AM80"/>
    <mergeCell ref="Y4:AA4"/>
    <mergeCell ref="AQ77:AS77"/>
    <mergeCell ref="AN4:AN5"/>
    <mergeCell ref="AE4:AG4"/>
    <mergeCell ref="AP3:AP5"/>
    <mergeCell ref="AB4:AD4"/>
    <mergeCell ref="S4:U4"/>
    <mergeCell ref="P4:R4"/>
    <mergeCell ref="V4:X4"/>
    <mergeCell ref="P3:U3"/>
    <mergeCell ref="CF138:CM138"/>
    <mergeCell ref="CG3:CG5"/>
    <mergeCell ref="DA3:DA5"/>
    <mergeCell ref="CF71:CJ71"/>
    <mergeCell ref="CH3:CI4"/>
    <mergeCell ref="CF3:CF5"/>
    <mergeCell ref="CM3:CM5"/>
    <mergeCell ref="CK4:CK5"/>
    <mergeCell ref="CZ3:CZ5"/>
    <mergeCell ref="CY4:CY5"/>
    <mergeCell ref="CU4:CU5"/>
    <mergeCell ref="CW4:CW5"/>
    <mergeCell ref="CN3:CN5"/>
    <mergeCell ref="CO3:CO5"/>
    <mergeCell ref="CP3:CP5"/>
    <mergeCell ref="CX4:CX5"/>
    <mergeCell ref="AN138:AX138"/>
    <mergeCell ref="V3:AA3"/>
    <mergeCell ref="BI4:BI5"/>
    <mergeCell ref="BE4:BE5"/>
    <mergeCell ref="CB4:CD4"/>
    <mergeCell ref="AX4:AX5"/>
    <mergeCell ref="AH4:AJ4"/>
    <mergeCell ref="AK4:AM4"/>
    <mergeCell ref="BI3:BJ3"/>
    <mergeCell ref="AO4:AO5"/>
    <mergeCell ref="AQ3:AT3"/>
    <mergeCell ref="AW4:AW5"/>
    <mergeCell ref="AV4:AV5"/>
    <mergeCell ref="BT4:BT5"/>
    <mergeCell ref="BS4:BS5"/>
    <mergeCell ref="BJ4:BJ5"/>
  </mergeCells>
  <phoneticPr fontId="2"/>
  <dataValidations count="2">
    <dataValidation imeMode="disabled" allowBlank="1" showInputMessage="1" showErrorMessage="1" sqref="CY7:CY33 CZ7:DA39 CI12:CX13 CY35:CY39 AU35:AU39 CH13 AV12:CG13 AV7:CX11 B7:AT39 B41:DA68 AU7:AU33 AV14:CX39" xr:uid="{00000000-0002-0000-0800-000000000000}"/>
    <dataValidation allowBlank="1" showInputMessage="1" showErrorMessage="1" sqref="AU34 CY34 B40:DA40" xr:uid="{00000000-0002-0000-0800-000001000000}"/>
  </dataValidations>
  <pageMargins left="0.74803149606299202" right="0.23622047244094502" top="0.84" bottom="0.39370078740157499" header="0.59055118110236204" footer="0.31496062992126"/>
  <pageSetup paperSize="9" scale="65" firstPageNumber="12" fitToWidth="0" orientation="portrait" r:id="rId1"/>
  <headerFooter alignWithMargins="0">
    <oddHeader>&amp;L&amp;"ＭＳ Ｐゴシック,太字"&amp;16 ７　施　設</oddHeader>
  </headerFooter>
  <rowBreaks count="1" manualBreakCount="1">
    <brk id="79" max="101" man="1"/>
  </rowBreaks>
  <colBreaks count="8" manualBreakCount="8">
    <brk id="9" max="1048575" man="1"/>
    <brk id="21" min="1" max="78" man="1"/>
    <brk id="33" min="1" max="78" man="1"/>
    <brk id="46" min="1" max="78" man="1"/>
    <brk id="58" min="1" max="78" man="1"/>
    <brk id="70" min="1" max="78" man="1"/>
    <brk id="83" min="1" max="78" man="1"/>
    <brk id="96" min="1" max="7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１市　勢</vt:lpstr>
      <vt:lpstr>２職員数及び職員給料等</vt:lpstr>
      <vt:lpstr>３保健・福祉</vt:lpstr>
      <vt:lpstr>４環　境</vt:lpstr>
      <vt:lpstr>５産　業</vt:lpstr>
      <vt:lpstr>６　都　市 </vt:lpstr>
      <vt:lpstr>7　施　設</vt:lpstr>
      <vt:lpstr>ⅰ　歳入・歳出総額</vt:lpstr>
      <vt:lpstr>ⅱ　歳入内訳（款別）</vt:lpstr>
      <vt:lpstr>ⅲ　目的別歳出内訳</vt:lpstr>
      <vt:lpstr>ⅳ　市税内訳</vt:lpstr>
      <vt:lpstr>ⅴ　市税徴収率</vt:lpstr>
      <vt:lpstr>中核市合併の変遷</vt:lpstr>
      <vt:lpstr>'１市　勢'!Print_Area</vt:lpstr>
      <vt:lpstr>'２職員数及び職員給料等'!Print_Area</vt:lpstr>
      <vt:lpstr>'３保健・福祉'!Print_Area</vt:lpstr>
      <vt:lpstr>'４環　境'!Print_Area</vt:lpstr>
      <vt:lpstr>'５産　業'!Print_Area</vt:lpstr>
      <vt:lpstr>'６　都　市 '!Print_Area</vt:lpstr>
      <vt:lpstr>'7　施　設'!Print_Area</vt:lpstr>
      <vt:lpstr>'ⅰ　歳入・歳出総額'!Print_Area</vt:lpstr>
      <vt:lpstr>'ⅱ　歳入内訳（款別）'!Print_Area</vt:lpstr>
      <vt:lpstr>'ⅲ　目的別歳出内訳'!Print_Area</vt:lpstr>
      <vt:lpstr>'ⅳ　市税内訳'!Print_Area</vt:lpstr>
      <vt:lpstr>'ⅴ　市税徴収率'!Print_Area</vt:lpstr>
      <vt:lpstr>記入要領!Print_Area</vt:lpstr>
      <vt:lpstr>中核市合併の変遷!Print_Area</vt:lpstr>
      <vt:lpstr>'１市　勢'!Print_Titles</vt:lpstr>
      <vt:lpstr>'３保健・福祉'!Print_Titles</vt:lpstr>
      <vt:lpstr>'５産　業'!Print_Titles</vt:lpstr>
      <vt:lpstr>'６　都　市 '!Print_Titles</vt:lpstr>
      <vt:lpstr>'7　施　設'!Print_Titles</vt:lpstr>
      <vt:lpstr>'ⅰ　歳入・歳出総額'!Print_Titles</vt:lpstr>
      <vt:lpstr>'ⅱ　歳入内訳（款別）'!Print_Titles</vt:lpstr>
      <vt:lpstr>'ⅲ　目的別歳出内訳'!Print_Titles</vt:lpstr>
      <vt:lpstr>'ⅳ　市税内訳'!Print_Titles</vt:lpstr>
      <vt:lpstr>'ⅴ　市税徴収率'!Print_Titles</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5184</dc:creator>
  <cp:lastModifiedBy>川嶋洋平</cp:lastModifiedBy>
  <dcterms:created xsi:type="dcterms:W3CDTF">2023-11-06T00:41:18Z</dcterms:created>
  <dcterms:modified xsi:type="dcterms:W3CDTF">2025-12-11T01:50:56Z</dcterms:modified>
</cp:coreProperties>
</file>